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carcamo\Desktop\precios pagados nuevo ultima\"/>
    </mc:Choice>
  </mc:AlternateContent>
  <bookViews>
    <workbookView xWindow="0" yWindow="0" windowWidth="27375" windowHeight="10845"/>
  </bookViews>
  <sheets>
    <sheet name="Cuadro 4 2013-17" sheetId="9" r:id="rId1"/>
  </sheets>
  <definedNames>
    <definedName name="_xlnm.Print_Titles" localSheetId="0">'Cuadro 4 2013-17'!$1:$4</definedName>
  </definedNames>
  <calcPr calcId="152511"/>
</workbook>
</file>

<file path=xl/calcChain.xml><?xml version="1.0" encoding="utf-8"?>
<calcChain xmlns="http://schemas.openxmlformats.org/spreadsheetml/2006/main">
  <c r="K159" i="9" l="1"/>
  <c r="K243" i="9"/>
  <c r="K241" i="9"/>
  <c r="K239" i="9"/>
  <c r="K237" i="9"/>
  <c r="K235" i="9"/>
  <c r="K233" i="9"/>
  <c r="K231" i="9"/>
  <c r="K229" i="9"/>
  <c r="K227" i="9"/>
  <c r="K220" i="9"/>
  <c r="K218" i="9"/>
  <c r="K216" i="9"/>
  <c r="K214" i="9"/>
  <c r="K212" i="9"/>
  <c r="K210" i="9"/>
  <c r="K208" i="9"/>
  <c r="K206" i="9"/>
  <c r="K204" i="9"/>
  <c r="K202" i="9"/>
  <c r="K200" i="9"/>
  <c r="K198" i="9"/>
  <c r="K196" i="9"/>
  <c r="K194" i="9"/>
  <c r="K192" i="9"/>
  <c r="K190" i="9"/>
  <c r="K188" i="9"/>
  <c r="K186" i="9"/>
  <c r="K184" i="9"/>
  <c r="K182" i="9"/>
  <c r="K180" i="9"/>
  <c r="K178" i="9"/>
  <c r="K176" i="9"/>
  <c r="K174" i="9"/>
  <c r="K172" i="9"/>
  <c r="K170" i="9"/>
  <c r="K167" i="9"/>
  <c r="K165" i="9"/>
  <c r="K163" i="9"/>
  <c r="K161" i="9"/>
  <c r="K157" i="9"/>
  <c r="K155" i="9"/>
  <c r="K153" i="9"/>
  <c r="K148" i="9"/>
  <c r="K146" i="9"/>
  <c r="K144" i="9"/>
  <c r="K142" i="9"/>
  <c r="K140" i="9"/>
  <c r="K138" i="9"/>
  <c r="K136" i="9"/>
  <c r="K134" i="9"/>
  <c r="K132" i="9"/>
  <c r="K130" i="9"/>
  <c r="K128" i="9"/>
  <c r="K126" i="9"/>
  <c r="K124" i="9"/>
  <c r="K122" i="9"/>
  <c r="K120" i="9"/>
  <c r="K118" i="9"/>
  <c r="K116" i="9"/>
  <c r="K114" i="9"/>
  <c r="K112" i="9"/>
  <c r="K110" i="9"/>
  <c r="K108" i="9"/>
  <c r="K106" i="9"/>
  <c r="K104" i="9"/>
  <c r="K102" i="9"/>
  <c r="K100" i="9"/>
  <c r="K98" i="9"/>
  <c r="K96" i="9"/>
  <c r="K94" i="9"/>
  <c r="K92" i="9"/>
  <c r="K90" i="9"/>
  <c r="K88" i="9"/>
  <c r="K86" i="9"/>
  <c r="K84" i="9"/>
  <c r="K82" i="9"/>
  <c r="K80" i="9"/>
  <c r="K78" i="9"/>
  <c r="K74" i="9"/>
  <c r="K72" i="9"/>
  <c r="K70" i="9"/>
  <c r="K68" i="9"/>
  <c r="K66" i="9"/>
  <c r="K64" i="9"/>
  <c r="K62" i="9"/>
  <c r="K60" i="9"/>
  <c r="K58" i="9"/>
  <c r="K56" i="9"/>
  <c r="K54" i="9"/>
  <c r="K52" i="9"/>
  <c r="K50" i="9"/>
  <c r="K48" i="9"/>
  <c r="K46" i="9"/>
  <c r="K44" i="9"/>
  <c r="K42" i="9"/>
  <c r="K40" i="9"/>
  <c r="K38" i="9"/>
  <c r="K36" i="9"/>
  <c r="K34" i="9"/>
  <c r="K32" i="9"/>
  <c r="K30" i="9"/>
  <c r="K28" i="9"/>
  <c r="K26" i="9"/>
  <c r="K24" i="9"/>
  <c r="K22" i="9"/>
  <c r="K20" i="9"/>
  <c r="K18" i="9"/>
  <c r="K16" i="9"/>
  <c r="K14" i="9"/>
  <c r="K12" i="9"/>
  <c r="K10" i="9"/>
  <c r="K8" i="9"/>
  <c r="K6" i="9"/>
  <c r="I94" i="9" l="1"/>
  <c r="I12" i="9"/>
  <c r="I50" i="9"/>
  <c r="I52" i="9"/>
  <c r="I54" i="9"/>
  <c r="I56" i="9"/>
  <c r="I58" i="9"/>
  <c r="I60" i="9"/>
  <c r="I62" i="9"/>
  <c r="I64" i="9"/>
  <c r="I66" i="9"/>
  <c r="I68" i="9"/>
  <c r="I70" i="9"/>
  <c r="I72" i="9"/>
  <c r="I74" i="9"/>
  <c r="I78" i="9"/>
  <c r="I80" i="9"/>
  <c r="I82" i="9"/>
  <c r="I84" i="9"/>
  <c r="I86" i="9"/>
  <c r="I88" i="9"/>
  <c r="I90" i="9"/>
  <c r="I92" i="9"/>
  <c r="I96" i="9"/>
  <c r="I98" i="9"/>
  <c r="I100" i="9"/>
  <c r="I102" i="9"/>
  <c r="I104" i="9"/>
  <c r="I106" i="9"/>
  <c r="I108" i="9"/>
  <c r="I110" i="9"/>
  <c r="I112" i="9"/>
  <c r="I114" i="9"/>
  <c r="I116" i="9"/>
  <c r="I118" i="9"/>
  <c r="I120" i="9"/>
  <c r="I122" i="9"/>
  <c r="I124" i="9"/>
  <c r="I126" i="9"/>
  <c r="I128" i="9"/>
  <c r="I130" i="9"/>
  <c r="I132" i="9"/>
  <c r="I134" i="9"/>
  <c r="I136" i="9"/>
  <c r="I138" i="9"/>
  <c r="I140" i="9"/>
  <c r="I142" i="9"/>
  <c r="I144" i="9"/>
  <c r="I146" i="9"/>
  <c r="I148" i="9"/>
  <c r="I153" i="9"/>
  <c r="I155" i="9"/>
  <c r="I157" i="9"/>
  <c r="I159" i="9"/>
  <c r="I161" i="9"/>
  <c r="I163" i="9"/>
  <c r="I165" i="9"/>
  <c r="I167" i="9"/>
  <c r="I170" i="9"/>
  <c r="I172" i="9"/>
  <c r="I174" i="9"/>
  <c r="I176" i="9"/>
  <c r="I178" i="9"/>
  <c r="I180" i="9"/>
  <c r="I182" i="9"/>
  <c r="I184" i="9"/>
  <c r="I186" i="9"/>
  <c r="I188" i="9"/>
  <c r="I190" i="9"/>
  <c r="I192" i="9"/>
  <c r="I194" i="9"/>
  <c r="I196" i="9"/>
  <c r="I198" i="9"/>
  <c r="I200" i="9"/>
  <c r="I202" i="9"/>
  <c r="I204" i="9"/>
  <c r="I206" i="9"/>
  <c r="I208" i="9"/>
  <c r="I210" i="9"/>
  <c r="I212" i="9"/>
  <c r="I214" i="9"/>
  <c r="I216" i="9"/>
  <c r="I218" i="9"/>
  <c r="I220" i="9"/>
  <c r="I227" i="9"/>
  <c r="I229" i="9"/>
  <c r="I231" i="9"/>
  <c r="I233" i="9"/>
  <c r="I235" i="9"/>
  <c r="I237" i="9"/>
  <c r="I239" i="9"/>
  <c r="I241" i="9"/>
  <c r="I243" i="9"/>
  <c r="I10" i="9"/>
  <c r="I14" i="9"/>
  <c r="I16" i="9"/>
  <c r="I18" i="9"/>
  <c r="I20" i="9"/>
  <c r="I22" i="9"/>
  <c r="I24" i="9"/>
  <c r="I26" i="9"/>
  <c r="I28" i="9"/>
  <c r="I30" i="9"/>
  <c r="I32" i="9"/>
  <c r="I34" i="9"/>
  <c r="I36" i="9"/>
  <c r="I38" i="9"/>
  <c r="I40" i="9"/>
  <c r="I42" i="9"/>
  <c r="I44" i="9"/>
  <c r="I46" i="9"/>
  <c r="I48" i="9"/>
  <c r="I8" i="9"/>
  <c r="I6" i="9"/>
  <c r="G6" i="9" l="1"/>
  <c r="E159" i="9"/>
  <c r="G159" i="9"/>
  <c r="E110" i="9"/>
  <c r="G110" i="9"/>
  <c r="E112" i="9"/>
  <c r="G112" i="9"/>
  <c r="E114" i="9"/>
  <c r="G114" i="9"/>
  <c r="E116" i="9"/>
  <c r="G116" i="9"/>
  <c r="E118" i="9"/>
  <c r="G118" i="9"/>
  <c r="E120" i="9"/>
  <c r="G120" i="9"/>
  <c r="G122" i="9"/>
  <c r="G124" i="9"/>
  <c r="E128" i="9"/>
  <c r="G128" i="9"/>
  <c r="E130" i="9"/>
  <c r="G130" i="9"/>
  <c r="E132" i="9"/>
  <c r="G132" i="9"/>
  <c r="E134" i="9"/>
  <c r="G134" i="9"/>
  <c r="G46" i="9"/>
  <c r="G48" i="9"/>
  <c r="G50" i="9"/>
  <c r="E52" i="9"/>
  <c r="G52" i="9"/>
  <c r="G231" i="9" l="1"/>
  <c r="G229" i="9"/>
  <c r="G220" i="9"/>
  <c r="G218" i="9"/>
  <c r="G214" i="9"/>
  <c r="G212" i="9"/>
  <c r="G210" i="9"/>
  <c r="G206" i="9"/>
  <c r="G204" i="9"/>
  <c r="G196" i="9"/>
  <c r="G194" i="9"/>
  <c r="G192" i="9"/>
  <c r="G190" i="9"/>
  <c r="G188" i="9"/>
  <c r="G182" i="9"/>
  <c r="G178" i="9"/>
  <c r="G176" i="9"/>
  <c r="G174" i="9"/>
  <c r="G172" i="9"/>
  <c r="G170" i="9"/>
  <c r="G167" i="9"/>
  <c r="G165" i="9"/>
  <c r="G163" i="9"/>
  <c r="G161" i="9"/>
  <c r="G157" i="9"/>
  <c r="G155" i="9"/>
  <c r="G153" i="9"/>
  <c r="G146" i="9"/>
  <c r="G144" i="9"/>
  <c r="G142" i="9"/>
  <c r="G140" i="9"/>
  <c r="G138" i="9"/>
  <c r="G136" i="9"/>
  <c r="G108" i="9"/>
  <c r="G104" i="9"/>
  <c r="G102" i="9"/>
  <c r="G100" i="9"/>
  <c r="G98" i="9"/>
  <c r="G96" i="9"/>
  <c r="G94" i="9"/>
  <c r="G92" i="9"/>
  <c r="G90" i="9"/>
  <c r="G88" i="9"/>
  <c r="G86" i="9"/>
  <c r="G84" i="9"/>
  <c r="G82" i="9"/>
  <c r="G80" i="9"/>
  <c r="G78" i="9"/>
  <c r="G74" i="9"/>
  <c r="G72" i="9"/>
  <c r="G70" i="9"/>
  <c r="G66" i="9"/>
  <c r="G64" i="9"/>
  <c r="G62" i="9"/>
  <c r="G60" i="9"/>
  <c r="G58" i="9"/>
  <c r="G56" i="9"/>
  <c r="G54" i="9"/>
  <c r="G44" i="9"/>
  <c r="G38" i="9"/>
  <c r="G36" i="9"/>
  <c r="G34" i="9"/>
  <c r="G32" i="9"/>
  <c r="G30" i="9"/>
  <c r="G28" i="9"/>
  <c r="G26" i="9"/>
  <c r="G24" i="9"/>
  <c r="G22" i="9"/>
  <c r="G20" i="9"/>
  <c r="G18" i="9"/>
  <c r="G16" i="9"/>
  <c r="G14" i="9"/>
  <c r="G12" i="9"/>
  <c r="G10" i="9"/>
  <c r="G8" i="9"/>
  <c r="E239" i="9"/>
  <c r="E237" i="9"/>
  <c r="E233" i="9"/>
  <c r="E231" i="9"/>
  <c r="E229" i="9"/>
  <c r="E220" i="9"/>
  <c r="E218" i="9"/>
  <c r="E214" i="9"/>
  <c r="E212" i="9"/>
  <c r="E210" i="9"/>
  <c r="E200" i="9"/>
  <c r="E198" i="9"/>
  <c r="E196" i="9"/>
  <c r="E192" i="9"/>
  <c r="E190" i="9"/>
  <c r="E184" i="9"/>
  <c r="E182" i="9"/>
  <c r="E180" i="9"/>
  <c r="E178" i="9"/>
  <c r="E176" i="9"/>
  <c r="E174" i="9"/>
  <c r="E172" i="9"/>
  <c r="E170" i="9"/>
  <c r="E167" i="9"/>
  <c r="E165" i="9"/>
  <c r="E161" i="9"/>
  <c r="E157" i="9"/>
  <c r="E155" i="9"/>
  <c r="E153" i="9"/>
  <c r="E148" i="9"/>
  <c r="E146" i="9"/>
  <c r="E144" i="9"/>
  <c r="E142" i="9"/>
  <c r="E140" i="9"/>
  <c r="E138" i="9"/>
  <c r="E136" i="9"/>
  <c r="E104" i="9"/>
  <c r="E102" i="9"/>
  <c r="E100" i="9"/>
  <c r="E98" i="9"/>
  <c r="E96" i="9"/>
  <c r="E94" i="9"/>
  <c r="E92" i="9"/>
  <c r="E90" i="9"/>
  <c r="E88" i="9"/>
  <c r="E86" i="9"/>
  <c r="E84" i="9"/>
  <c r="E82" i="9"/>
  <c r="E80" i="9"/>
  <c r="E78" i="9"/>
  <c r="E74" i="9"/>
  <c r="E72" i="9"/>
  <c r="E70" i="9"/>
  <c r="E68" i="9"/>
  <c r="E66" i="9"/>
  <c r="E64" i="9"/>
  <c r="E62" i="9"/>
  <c r="E60" i="9"/>
  <c r="E56" i="9"/>
  <c r="E54" i="9"/>
  <c r="E44" i="9"/>
  <c r="E36" i="9"/>
  <c r="E34" i="9"/>
  <c r="E32" i="9"/>
  <c r="E30" i="9"/>
  <c r="E28" i="9"/>
  <c r="E26" i="9"/>
  <c r="E24" i="9"/>
  <c r="E18" i="9"/>
  <c r="E16" i="9"/>
  <c r="E14" i="9"/>
  <c r="E12" i="9"/>
  <c r="E10" i="9"/>
  <c r="E8" i="9"/>
  <c r="E6" i="9"/>
</calcChain>
</file>

<file path=xl/sharedStrings.xml><?xml version="1.0" encoding="utf-8"?>
<sst xmlns="http://schemas.openxmlformats.org/spreadsheetml/2006/main" count="179" uniqueCount="129">
  <si>
    <t/>
  </si>
  <si>
    <t>Índice</t>
  </si>
  <si>
    <t>Variación porcentual 2014/2013</t>
  </si>
  <si>
    <t>Variación porcentual 2015/2014</t>
  </si>
  <si>
    <t>Variación porcentual 2016/2015</t>
  </si>
  <si>
    <t>-</t>
  </si>
  <si>
    <t>Aves</t>
  </si>
  <si>
    <t xml:space="preserve">     Iniciador</t>
  </si>
  <si>
    <t xml:space="preserve">     Crecimiento</t>
  </si>
  <si>
    <t xml:space="preserve">     Ponedor</t>
  </si>
  <si>
    <t>Ganado vacuno</t>
  </si>
  <si>
    <t xml:space="preserve">     Para terneros</t>
  </si>
  <si>
    <t>Ganado porcino</t>
  </si>
  <si>
    <t xml:space="preserve">     Para ganado porcino  (crecimiento)</t>
  </si>
  <si>
    <t xml:space="preserve">     Engorde</t>
  </si>
  <si>
    <t>Ingredientes</t>
  </si>
  <si>
    <t xml:space="preserve">      Maíz</t>
  </si>
  <si>
    <t>Fertilizantes</t>
  </si>
  <si>
    <t xml:space="preserve">      12-24-12 físico</t>
  </si>
  <si>
    <t xml:space="preserve">      12-24-12 químico</t>
  </si>
  <si>
    <t xml:space="preserve">      16-32-16</t>
  </si>
  <si>
    <t xml:space="preserve">       20-20-20</t>
  </si>
  <si>
    <t xml:space="preserve">       Urea</t>
  </si>
  <si>
    <t>Pollitas y pollitos</t>
  </si>
  <si>
    <t xml:space="preserve">       Ponedoras</t>
  </si>
  <si>
    <t xml:space="preserve">       Azadones  (sin mango)</t>
  </si>
  <si>
    <t xml:space="preserve">       Coas  (con mango)</t>
  </si>
  <si>
    <t xml:space="preserve">       Coas (sin mango)</t>
  </si>
  <si>
    <t xml:space="preserve">       Hachas  (con mango)</t>
  </si>
  <si>
    <t xml:space="preserve">       Machetes</t>
  </si>
  <si>
    <t xml:space="preserve">       Saco nuevo</t>
  </si>
  <si>
    <t xml:space="preserve">       Saco usado</t>
  </si>
  <si>
    <t xml:space="preserve">       Soga de hilo</t>
  </si>
  <si>
    <t xml:space="preserve">       Guantes</t>
  </si>
  <si>
    <t xml:space="preserve">       Palas cortas</t>
  </si>
  <si>
    <t xml:space="preserve">        Palas largas</t>
  </si>
  <si>
    <t xml:space="preserve">        Botas de caucho altas</t>
  </si>
  <si>
    <t xml:space="preserve">        Botas de caucho cortas</t>
  </si>
  <si>
    <t xml:space="preserve">        Monturas o sillas (rústicas)</t>
  </si>
  <si>
    <t>Combustibles</t>
  </si>
  <si>
    <t xml:space="preserve">       Gasolina regular 91</t>
  </si>
  <si>
    <t xml:space="preserve">       Diésel</t>
  </si>
  <si>
    <t>Lubricantes</t>
  </si>
  <si>
    <t xml:space="preserve">      Aceite SAE 40</t>
  </si>
  <si>
    <t xml:space="preserve">      Aceite 20W - 50</t>
  </si>
  <si>
    <t xml:space="preserve">      Aceite 15W - 40</t>
  </si>
  <si>
    <t>MATERIALES DE CONSTRUCCIÓN</t>
  </si>
  <si>
    <t>Alambre</t>
  </si>
  <si>
    <t xml:space="preserve">       Alambre moto o parecido</t>
  </si>
  <si>
    <t xml:space="preserve">           Materiales de construcción</t>
  </si>
  <si>
    <t xml:space="preserve">       Grapas chicas</t>
  </si>
  <si>
    <t xml:space="preserve">       Grapas grandes</t>
  </si>
  <si>
    <t xml:space="preserve">       Clavos de 1-1/2" pulgadas</t>
  </si>
  <si>
    <t xml:space="preserve">       Clavos de 4"</t>
  </si>
  <si>
    <t xml:space="preserve">       Clavos galvanizados</t>
  </si>
  <si>
    <t xml:space="preserve">       Cemento (nacional)</t>
  </si>
  <si>
    <t xml:space="preserve">       Bloque de cemento de 4"</t>
  </si>
  <si>
    <t xml:space="preserve">       Bloque de cemento de 6"</t>
  </si>
  <si>
    <t xml:space="preserve">       Zinc (2' x 6') calibre 26</t>
  </si>
  <si>
    <t xml:space="preserve"> MEDICINA VETERINARIA</t>
  </si>
  <si>
    <t xml:space="preserve"> Aves</t>
  </si>
  <si>
    <t xml:space="preserve">        Vacunas</t>
  </si>
  <si>
    <t xml:space="preserve">        Minerales o vitaminas</t>
  </si>
  <si>
    <t xml:space="preserve">               Minaviar</t>
  </si>
  <si>
    <t xml:space="preserve">               Combivit</t>
  </si>
  <si>
    <t xml:space="preserve">               Pecutrin</t>
  </si>
  <si>
    <t>Ganado</t>
  </si>
  <si>
    <t xml:space="preserve">       Vacunas</t>
  </si>
  <si>
    <t xml:space="preserve">              Triple</t>
  </si>
  <si>
    <t xml:space="preserve">       Vitaminas y reconstituyentes</t>
  </si>
  <si>
    <t xml:space="preserve">             Complejo  B</t>
  </si>
  <si>
    <t xml:space="preserve">             Vitamina A D3 E</t>
  </si>
  <si>
    <t xml:space="preserve">             Hematopan B-12</t>
  </si>
  <si>
    <t xml:space="preserve">              Equilibium</t>
  </si>
  <si>
    <t>Aves y ganado</t>
  </si>
  <si>
    <t xml:space="preserve">        Antibióticos</t>
  </si>
  <si>
    <t xml:space="preserve">              Reflaxiven</t>
  </si>
  <si>
    <t xml:space="preserve">              Penicilina</t>
  </si>
  <si>
    <t xml:space="preserve">               Flubac</t>
  </si>
  <si>
    <t xml:space="preserve">               Ultrachoise</t>
  </si>
  <si>
    <t xml:space="preserve">        Ectoparasiticidas</t>
  </si>
  <si>
    <t xml:space="preserve">               Asuntol</t>
  </si>
  <si>
    <t xml:space="preserve">               Neguvón</t>
  </si>
  <si>
    <t xml:space="preserve">               Paredón</t>
  </si>
  <si>
    <t xml:space="preserve">               Fulminado</t>
  </si>
  <si>
    <t xml:space="preserve">               Nuván</t>
  </si>
  <si>
    <t xml:space="preserve">               Besuntol</t>
  </si>
  <si>
    <t xml:space="preserve">               Bolfo</t>
  </si>
  <si>
    <t xml:space="preserve">        Endoparasiticidas</t>
  </si>
  <si>
    <t xml:space="preserve">               Dectomax</t>
  </si>
  <si>
    <t xml:space="preserve">               Levamisol</t>
  </si>
  <si>
    <t xml:space="preserve">        Desinfectantes</t>
  </si>
  <si>
    <t xml:space="preserve">                Baladine</t>
  </si>
  <si>
    <t xml:space="preserve">                Chadine</t>
  </si>
  <si>
    <t>Herbicidas</t>
  </si>
  <si>
    <t xml:space="preserve">       2-4-D</t>
  </si>
  <si>
    <t xml:space="preserve">        Propanil</t>
  </si>
  <si>
    <t xml:space="preserve">        Paraquat</t>
  </si>
  <si>
    <t xml:space="preserve">        Gesaprim</t>
  </si>
  <si>
    <t xml:space="preserve">         Glisofato</t>
  </si>
  <si>
    <t>Fungicidas</t>
  </si>
  <si>
    <t xml:space="preserve">         Ridomil</t>
  </si>
  <si>
    <t>Insecticidas</t>
  </si>
  <si>
    <t xml:space="preserve">         Sumithion</t>
  </si>
  <si>
    <t xml:space="preserve">         Arimac</t>
  </si>
  <si>
    <t xml:space="preserve">         Hormitox</t>
  </si>
  <si>
    <t xml:space="preserve">         Malation 57%</t>
  </si>
  <si>
    <t xml:space="preserve">         Arrivo 20 EC</t>
  </si>
  <si>
    <t xml:space="preserve">       Azadones  (con mangos)</t>
  </si>
  <si>
    <t xml:space="preserve">      Bebederos - comederos para aves (redondos)</t>
  </si>
  <si>
    <t>ALIMENTOS PARA ANIMALES</t>
  </si>
  <si>
    <t>Base noviembre  2013</t>
  </si>
  <si>
    <t xml:space="preserve">     Finalizador (engorde)</t>
  </si>
  <si>
    <t xml:space="preserve">       Para carne  (vacunados)</t>
  </si>
  <si>
    <t xml:space="preserve">       Hachas (sin mango)</t>
  </si>
  <si>
    <t xml:space="preserve">       Bombas rociadoras (sin motor)</t>
  </si>
  <si>
    <t>- Cantidad nula o cero</t>
  </si>
  <si>
    <t>0.0 Cuando la cantidad es menor a la mitad de la  unidad o fracción decimal adoptada para la expresión del dato.</t>
  </si>
  <si>
    <t xml:space="preserve">Categoría, clase y subclase </t>
  </si>
  <si>
    <t>Variación porcentual 2017/2016</t>
  </si>
  <si>
    <t xml:space="preserve">                      APEROS DE LABRANZA</t>
  </si>
  <si>
    <r>
      <t xml:space="preserve">       APEROS DE LABRANZA: </t>
    </r>
    <r>
      <rPr>
        <sz val="12"/>
        <color theme="1"/>
        <rFont val="Arial"/>
        <family val="2"/>
      </rPr>
      <t>(Continuación)</t>
    </r>
  </si>
  <si>
    <t xml:space="preserve">           COMBUSTIBLES Y REPUESTOS</t>
  </si>
  <si>
    <t xml:space="preserve">       Gasolina súper 95</t>
  </si>
  <si>
    <r>
      <t xml:space="preserve">      MEDICINA VETERINARIA: </t>
    </r>
    <r>
      <rPr>
        <sz val="12"/>
        <color theme="1"/>
        <rFont val="Arial"/>
        <family val="2"/>
      </rPr>
      <t>(Continuación)</t>
    </r>
  </si>
  <si>
    <r>
      <t xml:space="preserve">          PESTICIDAS: </t>
    </r>
    <r>
      <rPr>
        <sz val="12"/>
        <color theme="1"/>
        <rFont val="Arial"/>
        <family val="2"/>
      </rPr>
      <t>(Continuación)</t>
    </r>
  </si>
  <si>
    <t>Cuadro 4.  ÍNDICE DE LOS PRECIOS PAGADOS POR EL PRODUCTOR AGROPECUARIO EN LA  PROVINCIA DE                                                                                                                                COLÓN, SEGÚN CATEGORÍA, CLASE Y SUBCLASE  DE INSUMOS AGROPECUARIOS: AÑOS 2013-17</t>
  </si>
  <si>
    <t xml:space="preserve">                               TOTAL</t>
  </si>
  <si>
    <t xml:space="preserve">                        PESTICIDAS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</si>
</sst>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3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2">
    <xf numFmtId="0" fontId="0" fillId="0" borderId="0" xfId="0"/>
    <xf numFmtId="0" fontId="0" fillId="0" borderId="0" xfId="0" applyBorder="1"/>
    <xf numFmtId="0" fontId="0" fillId="2" borderId="0" xfId="0" applyFill="1"/>
    <xf numFmtId="0" fontId="0" fillId="2" borderId="0" xfId="0" applyFill="1" applyBorder="1"/>
    <xf numFmtId="0" fontId="2" fillId="2" borderId="0" xfId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1" fillId="2" borderId="0" xfId="0" applyFont="1" applyFill="1" applyBorder="1"/>
    <xf numFmtId="0" fontId="1" fillId="2" borderId="0" xfId="1" applyFont="1" applyFill="1" applyBorder="1" applyAlignment="1">
      <alignment horizontal="left"/>
    </xf>
    <xf numFmtId="0" fontId="3" fillId="0" borderId="7" xfId="2" applyFont="1" applyFill="1" applyBorder="1" applyAlignment="1">
      <alignment horizontal="center" vertical="center" wrapText="1"/>
    </xf>
    <xf numFmtId="2" fontId="5" fillId="0" borderId="0" xfId="0" applyNumberFormat="1" applyFont="1" applyFill="1" applyBorder="1"/>
    <xf numFmtId="0" fontId="0" fillId="0" borderId="0" xfId="0"/>
    <xf numFmtId="0" fontId="2" fillId="2" borderId="0" xfId="1" applyFont="1" applyFill="1" applyBorder="1"/>
    <xf numFmtId="0" fontId="1" fillId="2" borderId="0" xfId="1" applyFont="1" applyFill="1" applyBorder="1"/>
    <xf numFmtId="0" fontId="0" fillId="2" borderId="0" xfId="0" applyFont="1" applyFill="1" applyBorder="1"/>
    <xf numFmtId="0" fontId="1" fillId="2" borderId="0" xfId="2" applyFont="1" applyFill="1" applyBorder="1"/>
    <xf numFmtId="0" fontId="4" fillId="2" borderId="0" xfId="0" applyFont="1" applyFill="1" applyBorder="1"/>
    <xf numFmtId="0" fontId="1" fillId="2" borderId="0" xfId="2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3" borderId="0" xfId="0" applyFont="1" applyFill="1" applyBorder="1"/>
    <xf numFmtId="0" fontId="1" fillId="2" borderId="0" xfId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0" fillId="0" borderId="0" xfId="0"/>
    <xf numFmtId="0" fontId="0" fillId="0" borderId="0" xfId="0"/>
    <xf numFmtId="0" fontId="1" fillId="4" borderId="0" xfId="0" applyFont="1" applyFill="1" applyBorder="1"/>
    <xf numFmtId="0" fontId="2" fillId="2" borderId="7" xfId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2" fontId="0" fillId="0" borderId="0" xfId="0" applyNumberFormat="1" applyFont="1" applyFill="1" applyBorder="1" applyAlignment="1" applyProtection="1"/>
    <xf numFmtId="0" fontId="4" fillId="2" borderId="2" xfId="0" applyFont="1" applyFill="1" applyBorder="1"/>
    <xf numFmtId="0" fontId="0" fillId="2" borderId="2" xfId="0" applyFill="1" applyBorder="1"/>
    <xf numFmtId="2" fontId="6" fillId="0" borderId="5" xfId="0" applyNumberFormat="1" applyFont="1" applyFill="1" applyBorder="1" applyAlignment="1" applyProtection="1">
      <alignment horizontal="center" vertical="center" wrapText="1"/>
    </xf>
    <xf numFmtId="2" fontId="6" fillId="0" borderId="5" xfId="0" applyNumberFormat="1" applyFont="1" applyFill="1" applyBorder="1" applyAlignment="1" applyProtection="1"/>
    <xf numFmtId="0" fontId="6" fillId="0" borderId="7" xfId="0" applyFont="1" applyFill="1" applyBorder="1"/>
    <xf numFmtId="0" fontId="6" fillId="0" borderId="3" xfId="0" applyFont="1" applyFill="1" applyBorder="1"/>
    <xf numFmtId="164" fontId="1" fillId="0" borderId="5" xfId="0" applyNumberFormat="1" applyFont="1" applyFill="1" applyBorder="1"/>
    <xf numFmtId="164" fontId="1" fillId="4" borderId="5" xfId="0" applyNumberFormat="1" applyFont="1" applyFill="1" applyBorder="1"/>
    <xf numFmtId="164" fontId="6" fillId="0" borderId="5" xfId="0" applyNumberFormat="1" applyFont="1" applyBorder="1"/>
    <xf numFmtId="164" fontId="1" fillId="4" borderId="4" xfId="0" applyNumberFormat="1" applyFont="1" applyFill="1" applyBorder="1"/>
    <xf numFmtId="164" fontId="0" fillId="0" borderId="0" xfId="0" applyNumberFormat="1"/>
    <xf numFmtId="164" fontId="6" fillId="0" borderId="5" xfId="0" applyNumberFormat="1" applyFont="1" applyFill="1" applyBorder="1"/>
    <xf numFmtId="164" fontId="6" fillId="0" borderId="5" xfId="0" applyNumberFormat="1" applyFont="1" applyFill="1" applyBorder="1" applyAlignment="1" applyProtection="1"/>
    <xf numFmtId="164" fontId="1" fillId="0" borderId="4" xfId="0" applyNumberFormat="1" applyFont="1" applyFill="1" applyBorder="1"/>
    <xf numFmtId="164" fontId="1" fillId="4" borderId="5" xfId="0" applyNumberFormat="1" applyFont="1" applyFill="1" applyBorder="1" applyAlignment="1">
      <alignment horizontal="right"/>
    </xf>
    <xf numFmtId="164" fontId="1" fillId="0" borderId="8" xfId="0" applyNumberFormat="1" applyFont="1" applyFill="1" applyBorder="1"/>
    <xf numFmtId="164" fontId="1" fillId="4" borderId="8" xfId="0" applyNumberFormat="1" applyFont="1" applyFill="1" applyBorder="1"/>
    <xf numFmtId="164" fontId="6" fillId="0" borderId="8" xfId="0" applyNumberFormat="1" applyFont="1" applyBorder="1"/>
    <xf numFmtId="164" fontId="1" fillId="4" borderId="6" xfId="0" applyNumberFormat="1" applyFont="1" applyFill="1" applyBorder="1"/>
    <xf numFmtId="0" fontId="8" fillId="2" borderId="0" xfId="1" applyFont="1" applyFill="1" applyBorder="1" applyAlignment="1"/>
    <xf numFmtId="164" fontId="8" fillId="0" borderId="5" xfId="0" applyNumberFormat="1" applyFont="1" applyFill="1" applyBorder="1"/>
    <xf numFmtId="164" fontId="8" fillId="4" borderId="5" xfId="0" applyNumberFormat="1" applyFont="1" applyFill="1" applyBorder="1"/>
    <xf numFmtId="164" fontId="8" fillId="0" borderId="5" xfId="3" applyNumberFormat="1" applyFont="1" applyFill="1" applyBorder="1" applyAlignment="1">
      <alignment horizontal="right" vertical="center" wrapText="1"/>
    </xf>
    <xf numFmtId="164" fontId="7" fillId="0" borderId="5" xfId="0" applyNumberFormat="1" applyFont="1" applyBorder="1"/>
    <xf numFmtId="164" fontId="8" fillId="4" borderId="4" xfId="0" applyNumberFormat="1" applyFont="1" applyFill="1" applyBorder="1"/>
    <xf numFmtId="0" fontId="7" fillId="2" borderId="0" xfId="0" applyFont="1" applyFill="1"/>
    <xf numFmtId="0" fontId="10" fillId="2" borderId="0" xfId="0" applyFont="1" applyFill="1" applyBorder="1"/>
    <xf numFmtId="164" fontId="7" fillId="0" borderId="0" xfId="0" applyNumberFormat="1" applyFont="1"/>
    <xf numFmtId="0" fontId="7" fillId="0" borderId="0" xfId="0" applyFont="1"/>
    <xf numFmtId="164" fontId="7" fillId="0" borderId="5" xfId="0" applyNumberFormat="1" applyFont="1" applyFill="1" applyBorder="1"/>
    <xf numFmtId="164" fontId="8" fillId="4" borderId="8" xfId="0" applyNumberFormat="1" applyFont="1" applyFill="1" applyBorder="1"/>
    <xf numFmtId="164" fontId="2" fillId="4" borderId="4" xfId="0" applyNumberFormat="1" applyFont="1" applyFill="1" applyBorder="1"/>
    <xf numFmtId="164" fontId="8" fillId="0" borderId="4" xfId="0" applyNumberFormat="1" applyFont="1" applyBorder="1"/>
    <xf numFmtId="164" fontId="12" fillId="0" borderId="4" xfId="0" applyNumberFormat="1" applyFont="1" applyFill="1" applyBorder="1"/>
    <xf numFmtId="164" fontId="7" fillId="0" borderId="4" xfId="0" applyNumberFormat="1" applyFont="1" applyFill="1" applyBorder="1"/>
    <xf numFmtId="164" fontId="7" fillId="0" borderId="4" xfId="0" applyNumberFormat="1" applyFont="1" applyBorder="1"/>
    <xf numFmtId="164" fontId="6" fillId="0" borderId="4" xfId="0" applyNumberFormat="1" applyFont="1" applyBorder="1"/>
    <xf numFmtId="164" fontId="6" fillId="0" borderId="4" xfId="0" applyNumberFormat="1" applyFont="1" applyFill="1" applyBorder="1"/>
    <xf numFmtId="164" fontId="11" fillId="0" borderId="4" xfId="0" applyNumberFormat="1" applyFont="1" applyFill="1" applyBorder="1"/>
    <xf numFmtId="164" fontId="0" fillId="0" borderId="4" xfId="0" applyNumberFormat="1" applyFill="1" applyBorder="1"/>
    <xf numFmtId="164" fontId="8" fillId="0" borderId="5" xfId="1" applyNumberFormat="1" applyFont="1" applyFill="1" applyBorder="1" applyAlignment="1">
      <alignment horizontal="right"/>
    </xf>
    <xf numFmtId="164" fontId="2" fillId="0" borderId="5" xfId="1" applyNumberFormat="1" applyFont="1" applyFill="1" applyBorder="1" applyAlignment="1">
      <alignment horizontal="right"/>
    </xf>
    <xf numFmtId="164" fontId="1" fillId="0" borderId="5" xfId="1" applyNumberFormat="1" applyFont="1" applyFill="1" applyBorder="1" applyAlignment="1">
      <alignment horizontal="right"/>
    </xf>
    <xf numFmtId="164" fontId="1" fillId="0" borderId="8" xfId="1" applyNumberFormat="1" applyFont="1" applyFill="1" applyBorder="1" applyAlignment="1">
      <alignment horizontal="right"/>
    </xf>
    <xf numFmtId="0" fontId="1" fillId="0" borderId="0" xfId="0" applyFont="1" applyFill="1" applyBorder="1"/>
    <xf numFmtId="0" fontId="4" fillId="0" borderId="0" xfId="0" applyFont="1" applyFill="1" applyBorder="1"/>
    <xf numFmtId="49" fontId="6" fillId="0" borderId="0" xfId="0" applyNumberFormat="1" applyFont="1" applyFill="1"/>
    <xf numFmtId="0" fontId="6" fillId="0" borderId="0" xfId="0" applyFont="1" applyFill="1"/>
    <xf numFmtId="0" fontId="6" fillId="0" borderId="0" xfId="0" applyNumberFormat="1" applyFont="1" applyFill="1" applyBorder="1" applyAlignment="1" applyProtection="1"/>
    <xf numFmtId="2" fontId="6" fillId="0" borderId="0" xfId="0" applyNumberFormat="1" applyFont="1" applyFill="1" applyBorder="1" applyAlignment="1" applyProtection="1"/>
    <xf numFmtId="2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164" fontId="1" fillId="0" borderId="5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5" borderId="9" xfId="5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5" borderId="14" xfId="1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8" fillId="5" borderId="0" xfId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4" borderId="0" xfId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 3" xfId="2"/>
    <cellStyle name="Normal 3 2" xfId="3"/>
    <cellStyle name="Normal 3 3" xfId="4"/>
    <cellStyle name="Normal 3_bocas el Toro IPA-trabajado" xfId="5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5"/>
  <sheetViews>
    <sheetView tabSelected="1" zoomScaleNormal="100" workbookViewId="0">
      <selection activeCell="B68" sqref="B68"/>
    </sheetView>
  </sheetViews>
  <sheetFormatPr baseColWidth="10" defaultRowHeight="15" x14ac:dyDescent="0.25"/>
  <cols>
    <col min="1" max="1" width="5.7109375" style="12" customWidth="1"/>
    <col min="2" max="2" width="45.42578125" style="12" customWidth="1"/>
    <col min="3" max="3" width="13" style="24" customWidth="1"/>
    <col min="4" max="4" width="8.140625" style="24" customWidth="1"/>
    <col min="5" max="5" width="12.7109375" style="12" customWidth="1"/>
    <col min="6" max="6" width="8.42578125" style="25" customWidth="1"/>
    <col min="7" max="7" width="12.85546875" style="25" customWidth="1"/>
    <col min="8" max="8" width="7.7109375" style="25" customWidth="1"/>
    <col min="9" max="9" width="12.85546875" style="25" customWidth="1"/>
    <col min="10" max="10" width="7.85546875" style="12" customWidth="1"/>
    <col min="11" max="11" width="13.140625" style="25" customWidth="1"/>
    <col min="12" max="12" width="14.7109375" style="12" customWidth="1"/>
    <col min="13" max="16384" width="11.42578125" style="12"/>
  </cols>
  <sheetData>
    <row r="1" spans="1:12" ht="59.25" customHeight="1" x14ac:dyDescent="0.25">
      <c r="A1" s="103" t="s">
        <v>126</v>
      </c>
      <c r="B1" s="103"/>
      <c r="C1" s="104"/>
      <c r="D1" s="104"/>
      <c r="E1" s="104"/>
      <c r="F1" s="104"/>
      <c r="G1" s="104"/>
      <c r="H1" s="104"/>
      <c r="I1" s="104"/>
      <c r="J1" s="104"/>
      <c r="K1" s="104"/>
    </row>
    <row r="2" spans="1:12" ht="21" customHeight="1" x14ac:dyDescent="0.25">
      <c r="A2" s="92" t="s">
        <v>118</v>
      </c>
      <c r="B2" s="93"/>
      <c r="C2" s="85" t="s">
        <v>111</v>
      </c>
      <c r="D2" s="105">
        <v>2014</v>
      </c>
      <c r="E2" s="106"/>
      <c r="F2" s="105">
        <v>2015</v>
      </c>
      <c r="G2" s="106"/>
      <c r="H2" s="105">
        <v>2016</v>
      </c>
      <c r="I2" s="107"/>
      <c r="J2" s="105">
        <v>2017</v>
      </c>
      <c r="K2" s="107"/>
    </row>
    <row r="3" spans="1:12" ht="21" customHeight="1" x14ac:dyDescent="0.25">
      <c r="A3" s="94"/>
      <c r="B3" s="95"/>
      <c r="C3" s="86"/>
      <c r="D3" s="108" t="s">
        <v>1</v>
      </c>
      <c r="E3" s="108" t="s">
        <v>2</v>
      </c>
      <c r="F3" s="108" t="s">
        <v>1</v>
      </c>
      <c r="G3" s="108" t="s">
        <v>3</v>
      </c>
      <c r="H3" s="108" t="s">
        <v>1</v>
      </c>
      <c r="I3" s="110" t="s">
        <v>4</v>
      </c>
      <c r="J3" s="108" t="s">
        <v>1</v>
      </c>
      <c r="K3" s="110" t="s">
        <v>119</v>
      </c>
    </row>
    <row r="4" spans="1:12" ht="28.5" customHeight="1" x14ac:dyDescent="0.25">
      <c r="A4" s="96"/>
      <c r="B4" s="97"/>
      <c r="C4" s="87"/>
      <c r="D4" s="109"/>
      <c r="E4" s="109"/>
      <c r="F4" s="109"/>
      <c r="G4" s="109"/>
      <c r="H4" s="109"/>
      <c r="I4" s="111"/>
      <c r="J4" s="109"/>
      <c r="K4" s="111"/>
    </row>
    <row r="5" spans="1:12" ht="12" customHeight="1" x14ac:dyDescent="0.25">
      <c r="A5" s="2"/>
      <c r="B5" s="4"/>
      <c r="C5" s="27"/>
      <c r="D5" s="27"/>
      <c r="E5" s="10"/>
      <c r="F5" s="32"/>
      <c r="G5" s="33"/>
      <c r="H5" s="34"/>
      <c r="I5" s="35"/>
      <c r="J5" s="34"/>
      <c r="K5" s="35"/>
    </row>
    <row r="6" spans="1:12" ht="17.25" customHeight="1" x14ac:dyDescent="0.25">
      <c r="A6" s="5"/>
      <c r="B6" s="49" t="s">
        <v>127</v>
      </c>
      <c r="C6" s="70">
        <v>100</v>
      </c>
      <c r="D6" s="50">
        <v>96.68360871145812</v>
      </c>
      <c r="E6" s="51">
        <f>(D6/C6-1)*100</f>
        <v>-3.3163912885418756</v>
      </c>
      <c r="F6" s="52">
        <v>89.144497227223766</v>
      </c>
      <c r="G6" s="51">
        <f>(F6/D6-1)*100</f>
        <v>-7.7977141986228737</v>
      </c>
      <c r="H6" s="53">
        <v>90.57</v>
      </c>
      <c r="I6" s="54">
        <f>(H6/F6-1)*100</f>
        <v>1.5990922795186213</v>
      </c>
      <c r="J6" s="62">
        <v>93.852230307243502</v>
      </c>
      <c r="K6" s="64">
        <f>((J6/H6)-1)*100</f>
        <v>3.6239707488611161</v>
      </c>
      <c r="L6" s="40"/>
    </row>
    <row r="7" spans="1:12" ht="12.95" customHeight="1" x14ac:dyDescent="0.25">
      <c r="A7" s="2"/>
      <c r="B7" s="13"/>
      <c r="C7" s="71"/>
      <c r="D7" s="36"/>
      <c r="E7" s="36"/>
      <c r="F7" s="41"/>
      <c r="G7" s="42"/>
      <c r="H7" s="38"/>
      <c r="I7" s="43"/>
      <c r="J7" s="63"/>
      <c r="K7" s="69"/>
      <c r="L7" s="40"/>
    </row>
    <row r="8" spans="1:12" ht="13.5" customHeight="1" x14ac:dyDescent="0.25">
      <c r="A8" s="101" t="s">
        <v>110</v>
      </c>
      <c r="B8" s="102"/>
      <c r="C8" s="70">
        <v>100</v>
      </c>
      <c r="D8" s="50">
        <v>102.19422299777352</v>
      </c>
      <c r="E8" s="51">
        <f t="shared" ref="E8:E44" si="0">(D8/C8-1)*100</f>
        <v>2.1942229977735206</v>
      </c>
      <c r="F8" s="50">
        <v>97.449589794528251</v>
      </c>
      <c r="G8" s="51">
        <f t="shared" ref="G8:G48" si="1">(F8/D8-1)*100</f>
        <v>-4.6427606806586752</v>
      </c>
      <c r="H8" s="53">
        <v>97.326597058596647</v>
      </c>
      <c r="I8" s="54">
        <f>(H8/F8-1)*100</f>
        <v>-0.12621165075290541</v>
      </c>
      <c r="J8" s="65">
        <v>96.499350557702897</v>
      </c>
      <c r="K8" s="64">
        <f>((J8/H8)-1)*100</f>
        <v>-0.84996961354325551</v>
      </c>
      <c r="L8" s="40"/>
    </row>
    <row r="9" spans="1:12" ht="12.95" customHeight="1" x14ac:dyDescent="0.25">
      <c r="A9" s="2"/>
      <c r="B9" s="9"/>
      <c r="C9" s="72"/>
      <c r="D9" s="36"/>
      <c r="E9" s="37"/>
      <c r="F9" s="41"/>
      <c r="G9" s="37"/>
      <c r="H9" s="38"/>
      <c r="I9" s="54"/>
      <c r="J9" s="63"/>
      <c r="K9" s="69"/>
      <c r="L9" s="40"/>
    </row>
    <row r="10" spans="1:12" ht="12.95" customHeight="1" x14ac:dyDescent="0.25">
      <c r="A10" s="2"/>
      <c r="B10" s="9" t="s">
        <v>6</v>
      </c>
      <c r="C10" s="72">
        <v>100</v>
      </c>
      <c r="D10" s="36">
        <v>104.50272994292555</v>
      </c>
      <c r="E10" s="37">
        <f t="shared" si="0"/>
        <v>4.5027299429255541</v>
      </c>
      <c r="F10" s="36">
        <v>99.115838973958276</v>
      </c>
      <c r="G10" s="37">
        <f t="shared" si="1"/>
        <v>-5.1547849246707189</v>
      </c>
      <c r="H10" s="38">
        <v>98.596034651067129</v>
      </c>
      <c r="I10" s="39">
        <f t="shared" ref="I10:I72" si="2">(H10/F10-1)*100</f>
        <v>-0.52444122783212865</v>
      </c>
      <c r="J10" s="66">
        <v>99.912181263850002</v>
      </c>
      <c r="K10" s="67">
        <f>((J10/H10)-1)*100</f>
        <v>1.3348879774331079</v>
      </c>
      <c r="L10" s="40"/>
    </row>
    <row r="11" spans="1:12" ht="12.95" customHeight="1" x14ac:dyDescent="0.25">
      <c r="A11" s="2"/>
      <c r="B11" s="14"/>
      <c r="C11" s="72"/>
      <c r="D11" s="36"/>
      <c r="E11" s="37"/>
      <c r="F11" s="41"/>
      <c r="G11" s="37"/>
      <c r="H11" s="38"/>
      <c r="I11" s="39"/>
      <c r="J11" s="67"/>
      <c r="K11" s="67"/>
      <c r="L11" s="40"/>
    </row>
    <row r="12" spans="1:12" ht="12.95" customHeight="1" x14ac:dyDescent="0.25">
      <c r="A12" s="2"/>
      <c r="B12" s="14" t="s">
        <v>7</v>
      </c>
      <c r="C12" s="72">
        <v>100</v>
      </c>
      <c r="D12" s="36">
        <v>101.61373647415957</v>
      </c>
      <c r="E12" s="37">
        <f t="shared" si="0"/>
        <v>1.6137364741595661</v>
      </c>
      <c r="F12" s="36">
        <v>99.508820286666989</v>
      </c>
      <c r="G12" s="37">
        <f t="shared" si="1"/>
        <v>-2.0714878327772746</v>
      </c>
      <c r="H12" s="38">
        <v>96.873099992498496</v>
      </c>
      <c r="I12" s="39">
        <f t="shared" si="2"/>
        <v>-2.6487303201620294</v>
      </c>
      <c r="J12" s="66">
        <v>103.806420029949</v>
      </c>
      <c r="K12" s="67">
        <f>((J12/H12)-1)*100</f>
        <v>7.157115894905175</v>
      </c>
      <c r="L12" s="40"/>
    </row>
    <row r="13" spans="1:12" ht="12.95" customHeight="1" x14ac:dyDescent="0.25">
      <c r="A13" s="2"/>
      <c r="B13" s="15"/>
      <c r="C13" s="72"/>
      <c r="D13" s="36"/>
      <c r="E13" s="37"/>
      <c r="F13" s="36"/>
      <c r="G13" s="37"/>
      <c r="H13" s="38"/>
      <c r="I13" s="39"/>
      <c r="J13" s="67"/>
      <c r="K13" s="67"/>
      <c r="L13" s="40"/>
    </row>
    <row r="14" spans="1:12" ht="12.95" customHeight="1" x14ac:dyDescent="0.25">
      <c r="A14" s="2"/>
      <c r="B14" s="16" t="s">
        <v>8</v>
      </c>
      <c r="C14" s="72">
        <v>100</v>
      </c>
      <c r="D14" s="36">
        <v>106.18587587949347</v>
      </c>
      <c r="E14" s="37">
        <f t="shared" si="0"/>
        <v>6.1858758794934632</v>
      </c>
      <c r="F14" s="36">
        <v>98.610630292739515</v>
      </c>
      <c r="G14" s="37">
        <f t="shared" si="1"/>
        <v>-7.1339483938059995</v>
      </c>
      <c r="H14" s="38">
        <v>99.351407421090769</v>
      </c>
      <c r="I14" s="39">
        <f t="shared" si="2"/>
        <v>0.75121427188138412</v>
      </c>
      <c r="J14" s="66">
        <v>98.042433689011006</v>
      </c>
      <c r="K14" s="67">
        <f>((J14/H14)-1)*100</f>
        <v>-1.3175190629477584</v>
      </c>
      <c r="L14" s="40"/>
    </row>
    <row r="15" spans="1:12" ht="12.95" customHeight="1" x14ac:dyDescent="0.25">
      <c r="A15" s="2"/>
      <c r="B15" s="15"/>
      <c r="C15" s="72"/>
      <c r="D15" s="36"/>
      <c r="E15" s="37"/>
      <c r="F15" s="36"/>
      <c r="G15" s="37"/>
      <c r="H15" s="38"/>
      <c r="I15" s="39"/>
      <c r="J15" s="67"/>
      <c r="K15" s="67"/>
      <c r="L15" s="40"/>
    </row>
    <row r="16" spans="1:12" ht="12.95" customHeight="1" x14ac:dyDescent="0.25">
      <c r="A16" s="2"/>
      <c r="B16" s="17" t="s">
        <v>112</v>
      </c>
      <c r="C16" s="72">
        <v>100</v>
      </c>
      <c r="D16" s="36">
        <v>105.50982089478838</v>
      </c>
      <c r="E16" s="37">
        <f t="shared" si="0"/>
        <v>5.5098208947883753</v>
      </c>
      <c r="F16" s="36">
        <v>98.616421948017901</v>
      </c>
      <c r="G16" s="37">
        <f t="shared" si="1"/>
        <v>-6.53341924790527</v>
      </c>
      <c r="H16" s="38">
        <v>97.892803315886994</v>
      </c>
      <c r="I16" s="39">
        <f t="shared" si="2"/>
        <v>-0.73377092560946711</v>
      </c>
      <c r="J16" s="66">
        <v>100.556580518787</v>
      </c>
      <c r="K16" s="67">
        <f>((J16/H16)-1)*100</f>
        <v>2.7211164791188569</v>
      </c>
      <c r="L16" s="40"/>
    </row>
    <row r="17" spans="1:12" ht="12.95" customHeight="1" x14ac:dyDescent="0.25">
      <c r="A17" s="2"/>
      <c r="B17" s="15"/>
      <c r="C17" s="72"/>
      <c r="D17" s="36"/>
      <c r="E17" s="37"/>
      <c r="F17" s="36"/>
      <c r="G17" s="37"/>
      <c r="H17" s="38"/>
      <c r="I17" s="39"/>
      <c r="J17" s="67"/>
      <c r="K17" s="67"/>
      <c r="L17" s="40"/>
    </row>
    <row r="18" spans="1:12" ht="12.95" customHeight="1" x14ac:dyDescent="0.25">
      <c r="A18" s="2"/>
      <c r="B18" s="17" t="s">
        <v>9</v>
      </c>
      <c r="C18" s="72">
        <v>100</v>
      </c>
      <c r="D18" s="36">
        <v>100.51282091017968</v>
      </c>
      <c r="E18" s="37">
        <f t="shared" si="0"/>
        <v>0.51282091017967879</v>
      </c>
      <c r="F18" s="36">
        <v>101.47315773453019</v>
      </c>
      <c r="G18" s="37">
        <f t="shared" si="1"/>
        <v>0.95543714289809678</v>
      </c>
      <c r="H18" s="38">
        <v>99.810883586349988</v>
      </c>
      <c r="I18" s="39">
        <f t="shared" si="2"/>
        <v>-1.6381417364865869</v>
      </c>
      <c r="J18" s="66">
        <v>99.702236018979903</v>
      </c>
      <c r="K18" s="67">
        <f>((J18/H18)-1)*100</f>
        <v>-0.10885342706749013</v>
      </c>
      <c r="L18" s="40"/>
    </row>
    <row r="19" spans="1:12" ht="12.95" customHeight="1" x14ac:dyDescent="0.25">
      <c r="A19" s="2"/>
      <c r="B19" s="17"/>
      <c r="C19" s="72"/>
      <c r="D19" s="36"/>
      <c r="E19" s="37"/>
      <c r="F19" s="41"/>
      <c r="G19" s="37"/>
      <c r="H19" s="38"/>
      <c r="I19" s="39"/>
      <c r="J19" s="67"/>
      <c r="K19" s="67"/>
      <c r="L19" s="40"/>
    </row>
    <row r="20" spans="1:12" ht="12.95" customHeight="1" x14ac:dyDescent="0.25">
      <c r="A20" s="2"/>
      <c r="B20" s="18" t="s">
        <v>10</v>
      </c>
      <c r="C20" s="72">
        <v>100</v>
      </c>
      <c r="D20" s="36">
        <v>100</v>
      </c>
      <c r="E20" s="44" t="s">
        <v>5</v>
      </c>
      <c r="F20" s="36">
        <v>99.994207096282722</v>
      </c>
      <c r="G20" s="37">
        <f t="shared" si="1"/>
        <v>-5.7929037172832487E-3</v>
      </c>
      <c r="H20" s="38">
        <v>109.94414480085806</v>
      </c>
      <c r="I20" s="39">
        <f t="shared" si="2"/>
        <v>9.9505141282781651</v>
      </c>
      <c r="J20" s="66">
        <v>100.794655390293</v>
      </c>
      <c r="K20" s="67">
        <f>((J20/H20)-1)*100</f>
        <v>-8.3219433168883477</v>
      </c>
      <c r="L20" s="40"/>
    </row>
    <row r="21" spans="1:12" ht="12.95" customHeight="1" x14ac:dyDescent="0.25">
      <c r="A21" s="2"/>
      <c r="B21" s="17"/>
      <c r="C21" s="72"/>
      <c r="D21" s="36"/>
      <c r="E21" s="37"/>
      <c r="F21" s="36"/>
      <c r="G21" s="37"/>
      <c r="H21" s="38"/>
      <c r="I21" s="39"/>
      <c r="J21" s="67"/>
      <c r="K21" s="67"/>
      <c r="L21" s="40"/>
    </row>
    <row r="22" spans="1:12" ht="12.95" customHeight="1" x14ac:dyDescent="0.25">
      <c r="A22" s="2"/>
      <c r="B22" s="17" t="s">
        <v>11</v>
      </c>
      <c r="C22" s="72">
        <v>100</v>
      </c>
      <c r="D22" s="36">
        <v>100</v>
      </c>
      <c r="E22" s="44" t="s">
        <v>5</v>
      </c>
      <c r="F22" s="41">
        <v>99.994207096282722</v>
      </c>
      <c r="G22" s="37">
        <f t="shared" si="1"/>
        <v>-5.7929037172832487E-3</v>
      </c>
      <c r="H22" s="38">
        <v>109.94414480085806</v>
      </c>
      <c r="I22" s="39">
        <f t="shared" si="2"/>
        <v>9.9505141282781651</v>
      </c>
      <c r="J22" s="66">
        <v>100.794655390293</v>
      </c>
      <c r="K22" s="67">
        <f>((J22/H22)-1)*100</f>
        <v>-8.3219433168883477</v>
      </c>
      <c r="L22" s="40"/>
    </row>
    <row r="23" spans="1:12" ht="12.95" customHeight="1" x14ac:dyDescent="0.25">
      <c r="A23" s="2"/>
      <c r="B23" s="17"/>
      <c r="C23" s="72"/>
      <c r="D23" s="36"/>
      <c r="E23" s="37"/>
      <c r="F23" s="41"/>
      <c r="G23" s="37"/>
      <c r="H23" s="38"/>
      <c r="I23" s="39"/>
      <c r="J23" s="67"/>
      <c r="K23" s="67"/>
      <c r="L23" s="40"/>
    </row>
    <row r="24" spans="1:12" ht="12.95" customHeight="1" x14ac:dyDescent="0.25">
      <c r="A24" s="2"/>
      <c r="B24" s="19" t="s">
        <v>12</v>
      </c>
      <c r="C24" s="72">
        <v>100</v>
      </c>
      <c r="D24" s="36">
        <v>99.083880014545414</v>
      </c>
      <c r="E24" s="37">
        <f t="shared" si="0"/>
        <v>-0.91611998545458873</v>
      </c>
      <c r="F24" s="36">
        <v>97.057047863362754</v>
      </c>
      <c r="G24" s="37">
        <f t="shared" si="1"/>
        <v>-2.045572045508437</v>
      </c>
      <c r="H24" s="38">
        <v>96.956111824972794</v>
      </c>
      <c r="I24" s="39">
        <f t="shared" si="2"/>
        <v>-0.1039966088109967</v>
      </c>
      <c r="J24" s="66">
        <v>95.359320455033298</v>
      </c>
      <c r="K24" s="67">
        <f>((J24/H24)-1)*100</f>
        <v>-1.6469218287363474</v>
      </c>
      <c r="L24" s="40"/>
    </row>
    <row r="25" spans="1:12" ht="12.95" customHeight="1" x14ac:dyDescent="0.25">
      <c r="A25" s="2"/>
      <c r="B25" s="20"/>
      <c r="C25" s="72"/>
      <c r="D25" s="36"/>
      <c r="E25" s="37"/>
      <c r="F25" s="41"/>
      <c r="G25" s="37"/>
      <c r="H25" s="38"/>
      <c r="I25" s="39"/>
      <c r="J25" s="67"/>
      <c r="K25" s="67"/>
      <c r="L25" s="40"/>
    </row>
    <row r="26" spans="1:12" ht="12.95" customHeight="1" x14ac:dyDescent="0.25">
      <c r="A26" s="2"/>
      <c r="B26" s="17" t="s">
        <v>13</v>
      </c>
      <c r="C26" s="72">
        <v>100</v>
      </c>
      <c r="D26" s="36">
        <v>96.739665364046985</v>
      </c>
      <c r="E26" s="37">
        <f t="shared" si="0"/>
        <v>-3.2603346359530105</v>
      </c>
      <c r="F26" s="36">
        <v>95.562408436442936</v>
      </c>
      <c r="G26" s="37">
        <f t="shared" si="1"/>
        <v>-1.2169330162284941</v>
      </c>
      <c r="H26" s="38">
        <v>95.658417420569535</v>
      </c>
      <c r="I26" s="39">
        <f t="shared" si="2"/>
        <v>0.10046731313857471</v>
      </c>
      <c r="J26" s="66">
        <v>94.679203756847798</v>
      </c>
      <c r="K26" s="67">
        <f>((J26/H26)-1)*100</f>
        <v>-1.0236565585405311</v>
      </c>
      <c r="L26" s="40"/>
    </row>
    <row r="27" spans="1:12" ht="12.95" customHeight="1" x14ac:dyDescent="0.25">
      <c r="A27" s="2"/>
      <c r="B27" s="17"/>
      <c r="C27" s="72"/>
      <c r="D27" s="36"/>
      <c r="E27" s="37"/>
      <c r="F27" s="36"/>
      <c r="G27" s="37"/>
      <c r="H27" s="38"/>
      <c r="I27" s="39"/>
      <c r="J27" s="67"/>
      <c r="K27" s="67"/>
      <c r="L27" s="40"/>
    </row>
    <row r="28" spans="1:12" ht="12.95" customHeight="1" x14ac:dyDescent="0.25">
      <c r="A28" s="2"/>
      <c r="B28" s="17" t="s">
        <v>14</v>
      </c>
      <c r="C28" s="72">
        <v>100</v>
      </c>
      <c r="D28" s="36">
        <v>102.73748368563629</v>
      </c>
      <c r="E28" s="37">
        <f t="shared" si="0"/>
        <v>2.7374836856362883</v>
      </c>
      <c r="F28" s="36">
        <v>99.386535948419436</v>
      </c>
      <c r="G28" s="37">
        <f t="shared" si="1"/>
        <v>-3.2616603181272463</v>
      </c>
      <c r="H28" s="38">
        <v>98.978648898902321</v>
      </c>
      <c r="I28" s="39">
        <f t="shared" si="2"/>
        <v>-0.41040473503252128</v>
      </c>
      <c r="J28" s="66">
        <v>96.419324437489493</v>
      </c>
      <c r="K28" s="67">
        <f>((J28/H28)-1)*100</f>
        <v>-2.5857338828972565</v>
      </c>
      <c r="L28" s="40"/>
    </row>
    <row r="29" spans="1:12" ht="12.95" customHeight="1" x14ac:dyDescent="0.25">
      <c r="A29" s="2"/>
      <c r="B29" s="17"/>
      <c r="C29" s="72"/>
      <c r="D29" s="36"/>
      <c r="E29" s="37"/>
      <c r="F29" s="36"/>
      <c r="G29" s="37"/>
      <c r="H29" s="38"/>
      <c r="I29" s="39"/>
      <c r="J29" s="67"/>
      <c r="K29" s="67"/>
      <c r="L29" s="40"/>
    </row>
    <row r="30" spans="1:12" ht="12.95" customHeight="1" x14ac:dyDescent="0.25">
      <c r="A30" s="2"/>
      <c r="B30" s="19" t="s">
        <v>15</v>
      </c>
      <c r="C30" s="72">
        <v>100</v>
      </c>
      <c r="D30" s="36">
        <v>101.79886810113645</v>
      </c>
      <c r="E30" s="37">
        <f t="shared" si="0"/>
        <v>1.7988681011364527</v>
      </c>
      <c r="F30" s="36">
        <v>93.311591967057339</v>
      </c>
      <c r="G30" s="37">
        <f t="shared" si="1"/>
        <v>-8.3372991197181676</v>
      </c>
      <c r="H30" s="38">
        <v>94.254197097880478</v>
      </c>
      <c r="I30" s="39">
        <f t="shared" si="2"/>
        <v>1.0101693808374002</v>
      </c>
      <c r="J30" s="66">
        <v>93.177075190392003</v>
      </c>
      <c r="K30" s="67">
        <f>((J30/H30)-1)*100</f>
        <v>-1.1427840251717503</v>
      </c>
      <c r="L30" s="40"/>
    </row>
    <row r="31" spans="1:12" ht="12.95" customHeight="1" x14ac:dyDescent="0.25">
      <c r="A31" s="2"/>
      <c r="B31" s="19"/>
      <c r="C31" s="72"/>
      <c r="D31" s="36"/>
      <c r="E31" s="37"/>
      <c r="F31" s="41"/>
      <c r="G31" s="37"/>
      <c r="H31" s="38"/>
      <c r="I31" s="39"/>
      <c r="J31" s="67"/>
      <c r="K31" s="67"/>
      <c r="L31" s="40"/>
    </row>
    <row r="32" spans="1:12" ht="12.95" customHeight="1" x14ac:dyDescent="0.25">
      <c r="A32" s="2"/>
      <c r="B32" s="17" t="s">
        <v>16</v>
      </c>
      <c r="C32" s="72">
        <v>100</v>
      </c>
      <c r="D32" s="36">
        <v>101.79886810113645</v>
      </c>
      <c r="E32" s="37">
        <f t="shared" si="0"/>
        <v>1.7988681011364527</v>
      </c>
      <c r="F32" s="36">
        <v>93.311591967057339</v>
      </c>
      <c r="G32" s="37">
        <f t="shared" si="1"/>
        <v>-8.3372991197181676</v>
      </c>
      <c r="H32" s="38">
        <v>94.254197097880478</v>
      </c>
      <c r="I32" s="39">
        <f t="shared" si="2"/>
        <v>1.0101693808374002</v>
      </c>
      <c r="J32" s="66">
        <v>93.177075190392003</v>
      </c>
      <c r="K32" s="67">
        <f>((J32/H32)-1)*100</f>
        <v>-1.1427840251717503</v>
      </c>
      <c r="L32" s="40"/>
    </row>
    <row r="33" spans="1:12" ht="12.95" customHeight="1" x14ac:dyDescent="0.25">
      <c r="A33" s="2"/>
      <c r="B33" s="17"/>
      <c r="C33" s="72"/>
      <c r="D33" s="36"/>
      <c r="E33" s="37"/>
      <c r="F33" s="36"/>
      <c r="G33" s="37"/>
      <c r="H33" s="38"/>
      <c r="I33" s="39"/>
      <c r="J33" s="67"/>
      <c r="K33" s="67"/>
      <c r="L33" s="40"/>
    </row>
    <row r="34" spans="1:12" ht="12.95" customHeight="1" x14ac:dyDescent="0.25">
      <c r="A34" s="2"/>
      <c r="B34" s="19" t="s">
        <v>17</v>
      </c>
      <c r="C34" s="72">
        <v>100</v>
      </c>
      <c r="D34" s="36">
        <v>101.77091583654439</v>
      </c>
      <c r="E34" s="37">
        <f t="shared" si="0"/>
        <v>1.7709158365443844</v>
      </c>
      <c r="F34" s="41">
        <v>97.436869904769736</v>
      </c>
      <c r="G34" s="37">
        <f t="shared" si="1"/>
        <v>-4.2586291929765263</v>
      </c>
      <c r="H34" s="38">
        <v>96.709050454736285</v>
      </c>
      <c r="I34" s="39">
        <f t="shared" si="2"/>
        <v>-0.7469651382939424</v>
      </c>
      <c r="J34" s="66">
        <v>88.075479250456993</v>
      </c>
      <c r="K34" s="67">
        <f>((J34/H34)-1)*100</f>
        <v>-8.9273663257816267</v>
      </c>
      <c r="L34" s="40"/>
    </row>
    <row r="35" spans="1:12" ht="12.95" customHeight="1" x14ac:dyDescent="0.25">
      <c r="A35" s="2"/>
      <c r="B35" s="20"/>
      <c r="C35" s="72"/>
      <c r="D35" s="36"/>
      <c r="E35" s="37"/>
      <c r="F35" s="41"/>
      <c r="G35" s="37"/>
      <c r="H35" s="38"/>
      <c r="I35" s="39"/>
      <c r="J35" s="67"/>
      <c r="K35" s="67"/>
      <c r="L35" s="40"/>
    </row>
    <row r="36" spans="1:12" ht="12.95" customHeight="1" x14ac:dyDescent="0.25">
      <c r="A36" s="2"/>
      <c r="B36" s="17" t="s">
        <v>18</v>
      </c>
      <c r="C36" s="72">
        <v>100</v>
      </c>
      <c r="D36" s="36">
        <v>103.09788739423466</v>
      </c>
      <c r="E36" s="37">
        <f t="shared" si="0"/>
        <v>3.0978873942346663</v>
      </c>
      <c r="F36" s="36">
        <v>101.68204740161389</v>
      </c>
      <c r="G36" s="37">
        <f t="shared" si="1"/>
        <v>-1.3732968040429006</v>
      </c>
      <c r="H36" s="38">
        <v>104.16426276747774</v>
      </c>
      <c r="I36" s="39">
        <f t="shared" si="2"/>
        <v>2.4411539984632968</v>
      </c>
      <c r="J36" s="66">
        <v>97.093536534625898</v>
      </c>
      <c r="K36" s="67">
        <f>((J36/H36)-1)*100</f>
        <v>-6.788053834389995</v>
      </c>
      <c r="L36" s="40"/>
    </row>
    <row r="37" spans="1:12" ht="12.95" customHeight="1" x14ac:dyDescent="0.25">
      <c r="A37" s="2"/>
      <c r="B37" s="21"/>
      <c r="C37" s="72"/>
      <c r="D37" s="36"/>
      <c r="E37" s="37"/>
      <c r="F37" s="41"/>
      <c r="G37" s="37"/>
      <c r="H37" s="38"/>
      <c r="I37" s="39"/>
      <c r="J37" s="67"/>
      <c r="K37" s="67"/>
      <c r="L37" s="40"/>
    </row>
    <row r="38" spans="1:12" ht="12.95" customHeight="1" x14ac:dyDescent="0.25">
      <c r="A38" s="2"/>
      <c r="B38" s="17" t="s">
        <v>19</v>
      </c>
      <c r="C38" s="72">
        <v>100</v>
      </c>
      <c r="D38" s="36">
        <v>100</v>
      </c>
      <c r="E38" s="44" t="s">
        <v>5</v>
      </c>
      <c r="F38" s="41">
        <v>95.863682367223319</v>
      </c>
      <c r="G38" s="37">
        <f t="shared" si="1"/>
        <v>-4.1363176327766755</v>
      </c>
      <c r="H38" s="38">
        <v>92.191619095090388</v>
      </c>
      <c r="I38" s="39">
        <f t="shared" si="2"/>
        <v>-3.8305051313034522</v>
      </c>
      <c r="J38" s="66">
        <v>82.803642377291794</v>
      </c>
      <c r="K38" s="67">
        <f>((J38/H38)-1)*100</f>
        <v>-10.183112966174757</v>
      </c>
      <c r="L38" s="40"/>
    </row>
    <row r="39" spans="1:12" ht="12.95" customHeight="1" x14ac:dyDescent="0.25">
      <c r="A39" s="2"/>
      <c r="B39" s="17"/>
      <c r="C39" s="72"/>
      <c r="D39" s="36"/>
      <c r="E39" s="37"/>
      <c r="F39" s="41"/>
      <c r="G39" s="37"/>
      <c r="H39" s="38"/>
      <c r="I39" s="39"/>
      <c r="J39" s="67"/>
      <c r="K39" s="67"/>
      <c r="L39" s="40"/>
    </row>
    <row r="40" spans="1:12" ht="12.95" customHeight="1" x14ac:dyDescent="0.25">
      <c r="A40" s="2"/>
      <c r="B40" s="17" t="s">
        <v>20</v>
      </c>
      <c r="C40" s="72">
        <v>100</v>
      </c>
      <c r="D40" s="36">
        <v>100</v>
      </c>
      <c r="E40" s="44" t="s">
        <v>5</v>
      </c>
      <c r="F40" s="36">
        <v>100</v>
      </c>
      <c r="G40" s="44" t="s">
        <v>5</v>
      </c>
      <c r="H40" s="38">
        <v>100</v>
      </c>
      <c r="I40" s="39">
        <f t="shared" si="2"/>
        <v>0</v>
      </c>
      <c r="J40" s="66">
        <v>101.472464926331</v>
      </c>
      <c r="K40" s="67">
        <f>((J40/H40)-1)*100</f>
        <v>1.4724649263309963</v>
      </c>
      <c r="L40" s="40"/>
    </row>
    <row r="41" spans="1:12" ht="12.95" customHeight="1" x14ac:dyDescent="0.25">
      <c r="A41" s="2"/>
      <c r="B41" s="17"/>
      <c r="C41" s="72"/>
      <c r="D41" s="36"/>
      <c r="E41" s="37"/>
      <c r="F41" s="36"/>
      <c r="G41" s="37"/>
      <c r="H41" s="38"/>
      <c r="I41" s="39"/>
      <c r="J41" s="67"/>
      <c r="K41" s="67"/>
      <c r="L41" s="40"/>
    </row>
    <row r="42" spans="1:12" ht="12.95" customHeight="1" x14ac:dyDescent="0.25">
      <c r="A42" s="2"/>
      <c r="B42" s="17" t="s">
        <v>21</v>
      </c>
      <c r="C42" s="72">
        <v>100</v>
      </c>
      <c r="D42" s="36">
        <v>100</v>
      </c>
      <c r="E42" s="44" t="s">
        <v>5</v>
      </c>
      <c r="F42" s="36">
        <v>100</v>
      </c>
      <c r="G42" s="44" t="s">
        <v>5</v>
      </c>
      <c r="H42" s="38">
        <v>100.4576722802538</v>
      </c>
      <c r="I42" s="39">
        <f t="shared" si="2"/>
        <v>0.4576722802537958</v>
      </c>
      <c r="J42" s="66">
        <v>100.457672285627</v>
      </c>
      <c r="K42" s="67">
        <f>((J42/H42)-1)*100</f>
        <v>5.3487214657366167E-9</v>
      </c>
      <c r="L42" s="40"/>
    </row>
    <row r="43" spans="1:12" ht="12.95" customHeight="1" x14ac:dyDescent="0.25">
      <c r="A43" s="2"/>
      <c r="B43" s="17"/>
      <c r="C43" s="72"/>
      <c r="D43" s="36"/>
      <c r="E43" s="37"/>
      <c r="F43" s="36"/>
      <c r="G43" s="37"/>
      <c r="H43" s="38"/>
      <c r="I43" s="39"/>
      <c r="J43" s="67"/>
      <c r="K43" s="67"/>
      <c r="L43" s="40"/>
    </row>
    <row r="44" spans="1:12" ht="12.95" customHeight="1" x14ac:dyDescent="0.25">
      <c r="A44" s="2"/>
      <c r="B44" s="17" t="s">
        <v>22</v>
      </c>
      <c r="C44" s="72">
        <v>100</v>
      </c>
      <c r="D44" s="36">
        <v>104.01845295538661</v>
      </c>
      <c r="E44" s="37">
        <f t="shared" si="0"/>
        <v>4.0184529553866088</v>
      </c>
      <c r="F44" s="36">
        <v>94.585014375145875</v>
      </c>
      <c r="G44" s="37">
        <f t="shared" si="1"/>
        <v>-9.0690048853992451</v>
      </c>
      <c r="H44" s="38">
        <v>95.778313813433329</v>
      </c>
      <c r="I44" s="39">
        <f t="shared" si="2"/>
        <v>1.2616157497788771</v>
      </c>
      <c r="J44" s="66">
        <v>85.806912270896802</v>
      </c>
      <c r="K44" s="67">
        <f>((J44/H44)-1)*100</f>
        <v>-10.410917822128118</v>
      </c>
      <c r="L44" s="40"/>
    </row>
    <row r="45" spans="1:12" ht="12.95" customHeight="1" x14ac:dyDescent="0.25">
      <c r="A45" s="2"/>
      <c r="B45" s="17"/>
      <c r="C45" s="72"/>
      <c r="D45" s="36"/>
      <c r="E45" s="37"/>
      <c r="F45" s="41"/>
      <c r="G45" s="37"/>
      <c r="H45" s="38"/>
      <c r="I45" s="39"/>
      <c r="J45" s="67"/>
      <c r="K45" s="67"/>
      <c r="L45" s="40"/>
    </row>
    <row r="46" spans="1:12" ht="12.95" customHeight="1" x14ac:dyDescent="0.25">
      <c r="A46" s="2"/>
      <c r="B46" s="17" t="s">
        <v>23</v>
      </c>
      <c r="C46" s="72">
        <v>100</v>
      </c>
      <c r="D46" s="36">
        <v>100</v>
      </c>
      <c r="E46" s="44" t="s">
        <v>5</v>
      </c>
      <c r="F46" s="41">
        <v>101.52174079412684</v>
      </c>
      <c r="G46" s="37">
        <f t="shared" si="1"/>
        <v>1.5217407941268357</v>
      </c>
      <c r="H46" s="38">
        <v>101.24079305401654</v>
      </c>
      <c r="I46" s="39">
        <f t="shared" si="2"/>
        <v>-0.27673652747940425</v>
      </c>
      <c r="J46" s="66">
        <v>101.24079305201801</v>
      </c>
      <c r="K46" s="67">
        <f>((J46/H46)-1)*100</f>
        <v>-1.9740320489347596E-9</v>
      </c>
      <c r="L46" s="40"/>
    </row>
    <row r="47" spans="1:12" ht="12.95" customHeight="1" x14ac:dyDescent="0.25">
      <c r="A47" s="2"/>
      <c r="B47" s="17"/>
      <c r="C47" s="72"/>
      <c r="D47" s="36"/>
      <c r="E47" s="37"/>
      <c r="F47" s="41"/>
      <c r="G47" s="37"/>
      <c r="H47" s="38"/>
      <c r="I47" s="39"/>
      <c r="J47" s="67"/>
      <c r="K47" s="67"/>
      <c r="L47" s="40"/>
    </row>
    <row r="48" spans="1:12" ht="12.95" customHeight="1" x14ac:dyDescent="0.25">
      <c r="A48" s="2"/>
      <c r="B48" s="17" t="s">
        <v>24</v>
      </c>
      <c r="C48" s="72">
        <v>100</v>
      </c>
      <c r="D48" s="36">
        <v>100</v>
      </c>
      <c r="E48" s="44" t="s">
        <v>5</v>
      </c>
      <c r="F48" s="41">
        <v>108.44960613841653</v>
      </c>
      <c r="G48" s="37">
        <f t="shared" si="1"/>
        <v>8.4496061384165202</v>
      </c>
      <c r="H48" s="38">
        <v>93.459037433959708</v>
      </c>
      <c r="I48" s="39">
        <f t="shared" si="2"/>
        <v>-13.822612398724655</v>
      </c>
      <c r="J48" s="66">
        <v>93.459037438775496</v>
      </c>
      <c r="K48" s="67">
        <f>((J48/H48)-1)*100</f>
        <v>5.152833715271754E-9</v>
      </c>
      <c r="L48" s="40"/>
    </row>
    <row r="49" spans="1:12" ht="12.95" customHeight="1" x14ac:dyDescent="0.25">
      <c r="A49" s="2"/>
      <c r="B49" s="17"/>
      <c r="C49" s="72"/>
      <c r="D49" s="36"/>
      <c r="E49" s="37"/>
      <c r="F49" s="41"/>
      <c r="G49" s="37"/>
      <c r="H49" s="38"/>
      <c r="I49" s="39"/>
      <c r="J49" s="67"/>
      <c r="K49" s="67"/>
      <c r="L49" s="40"/>
    </row>
    <row r="50" spans="1:12" ht="12.95" customHeight="1" x14ac:dyDescent="0.25">
      <c r="A50" s="2"/>
      <c r="B50" s="17" t="s">
        <v>113</v>
      </c>
      <c r="C50" s="72">
        <v>100</v>
      </c>
      <c r="D50" s="36">
        <v>100</v>
      </c>
      <c r="E50" s="44" t="s">
        <v>5</v>
      </c>
      <c r="F50" s="36">
        <v>101.38942140146645</v>
      </c>
      <c r="G50" s="37">
        <f t="shared" ref="G50:G102" si="3">(F50/D50-1)*100</f>
        <v>1.3894214014664508</v>
      </c>
      <c r="H50" s="38">
        <v>101.38942140146645</v>
      </c>
      <c r="I50" s="39">
        <f t="shared" si="2"/>
        <v>0</v>
      </c>
      <c r="J50" s="66">
        <v>101.389421399337</v>
      </c>
      <c r="K50" s="67">
        <f>((J50/H50)-1)*100</f>
        <v>-2.1002755090648861E-9</v>
      </c>
      <c r="L50" s="40"/>
    </row>
    <row r="51" spans="1:12" ht="12.95" customHeight="1" x14ac:dyDescent="0.25">
      <c r="A51" s="2"/>
      <c r="B51" s="17"/>
      <c r="C51" s="72"/>
      <c r="D51" s="36"/>
      <c r="E51" s="37"/>
      <c r="F51" s="41"/>
      <c r="G51" s="37"/>
      <c r="H51" s="38"/>
      <c r="I51" s="54"/>
      <c r="J51" s="63"/>
      <c r="K51" s="69"/>
      <c r="L51" s="40"/>
    </row>
    <row r="52" spans="1:12" ht="14.25" customHeight="1" x14ac:dyDescent="0.25">
      <c r="A52" s="88" t="s">
        <v>120</v>
      </c>
      <c r="B52" s="89"/>
      <c r="C52" s="70">
        <v>100</v>
      </c>
      <c r="D52" s="50">
        <v>104.33725109371746</v>
      </c>
      <c r="E52" s="51">
        <f t="shared" ref="E52:E102" si="4">(D52/C52-1)*100</f>
        <v>4.3372510937174535</v>
      </c>
      <c r="F52" s="50">
        <v>106.46628185905311</v>
      </c>
      <c r="G52" s="51">
        <f t="shared" si="3"/>
        <v>2.0405279447350155</v>
      </c>
      <c r="H52" s="53">
        <v>107.521646394451</v>
      </c>
      <c r="I52" s="54">
        <f t="shared" si="2"/>
        <v>0.9912664525986159</v>
      </c>
      <c r="J52" s="65">
        <v>108.35394446993899</v>
      </c>
      <c r="K52" s="64">
        <f>((J52/H52)-1)*100</f>
        <v>0.77407489877401314</v>
      </c>
      <c r="L52" s="40"/>
    </row>
    <row r="53" spans="1:12" ht="12.95" customHeight="1" x14ac:dyDescent="0.25">
      <c r="A53" s="2"/>
      <c r="B53" s="14"/>
      <c r="C53" s="72"/>
      <c r="D53" s="36"/>
      <c r="E53" s="37"/>
      <c r="F53" s="36"/>
      <c r="G53" s="37"/>
      <c r="H53" s="38"/>
      <c r="I53" s="54"/>
      <c r="J53" s="63"/>
      <c r="K53" s="69"/>
      <c r="L53" s="40"/>
    </row>
    <row r="54" spans="1:12" ht="12.95" customHeight="1" x14ac:dyDescent="0.25">
      <c r="A54" s="2"/>
      <c r="B54" s="14" t="s">
        <v>108</v>
      </c>
      <c r="C54" s="72">
        <v>100</v>
      </c>
      <c r="D54" s="36">
        <v>100.72966083433268</v>
      </c>
      <c r="E54" s="37">
        <f t="shared" si="4"/>
        <v>0.72966083433267936</v>
      </c>
      <c r="F54" s="36">
        <v>102.10461568488452</v>
      </c>
      <c r="G54" s="37">
        <f t="shared" si="3"/>
        <v>1.3649950165256719</v>
      </c>
      <c r="H54" s="38">
        <v>102.26059558401259</v>
      </c>
      <c r="I54" s="39">
        <f t="shared" si="2"/>
        <v>0.15276478745041011</v>
      </c>
      <c r="J54" s="66">
        <v>104.757694401959</v>
      </c>
      <c r="K54" s="67">
        <f>((J54/H54)-1)*100</f>
        <v>2.4418973933071797</v>
      </c>
      <c r="L54" s="40"/>
    </row>
    <row r="55" spans="1:12" ht="12.95" customHeight="1" x14ac:dyDescent="0.25">
      <c r="A55" s="2"/>
      <c r="B55" s="17"/>
      <c r="C55" s="72"/>
      <c r="D55" s="36"/>
      <c r="E55" s="37"/>
      <c r="F55" s="41"/>
      <c r="G55" s="37"/>
      <c r="H55" s="38"/>
      <c r="I55" s="39"/>
      <c r="J55" s="67"/>
      <c r="K55" s="67"/>
      <c r="L55" s="40"/>
    </row>
    <row r="56" spans="1:12" ht="12.95" customHeight="1" x14ac:dyDescent="0.25">
      <c r="A56" s="2"/>
      <c r="B56" s="14" t="s">
        <v>25</v>
      </c>
      <c r="C56" s="72">
        <v>100</v>
      </c>
      <c r="D56" s="36">
        <v>97.69848083354222</v>
      </c>
      <c r="E56" s="37">
        <f t="shared" si="4"/>
        <v>-2.3015191664577772</v>
      </c>
      <c r="F56" s="41">
        <v>113.6734918813187</v>
      </c>
      <c r="G56" s="37">
        <f t="shared" si="3"/>
        <v>16.3513402782532</v>
      </c>
      <c r="H56" s="38">
        <v>110.34142359707721</v>
      </c>
      <c r="I56" s="39">
        <f t="shared" si="2"/>
        <v>-2.9312623630145418</v>
      </c>
      <c r="J56" s="66">
        <v>91.297970102625101</v>
      </c>
      <c r="K56" s="67">
        <f>((J56/H56)-1)*100</f>
        <v>-17.258662135800595</v>
      </c>
      <c r="L56" s="40"/>
    </row>
    <row r="57" spans="1:12" ht="12.95" customHeight="1" x14ac:dyDescent="0.25">
      <c r="A57" s="2"/>
      <c r="B57" s="17"/>
      <c r="C57" s="72"/>
      <c r="D57" s="36"/>
      <c r="E57" s="37"/>
      <c r="F57" s="41"/>
      <c r="G57" s="37"/>
      <c r="H57" s="38"/>
      <c r="I57" s="39"/>
      <c r="J57" s="67"/>
      <c r="K57" s="67"/>
      <c r="L57" s="40"/>
    </row>
    <row r="58" spans="1:12" ht="12.95" customHeight="1" x14ac:dyDescent="0.25">
      <c r="A58" s="2"/>
      <c r="B58" s="14" t="s">
        <v>26</v>
      </c>
      <c r="C58" s="72">
        <v>100</v>
      </c>
      <c r="D58" s="36">
        <v>100</v>
      </c>
      <c r="E58" s="44" t="s">
        <v>5</v>
      </c>
      <c r="F58" s="41">
        <v>90.568005950213049</v>
      </c>
      <c r="G58" s="37">
        <f t="shared" si="3"/>
        <v>-9.431994049786951</v>
      </c>
      <c r="H58" s="38">
        <v>90.81549939237641</v>
      </c>
      <c r="I58" s="39">
        <f t="shared" si="2"/>
        <v>0.27326807029339761</v>
      </c>
      <c r="J58" s="66">
        <v>90.174500482212395</v>
      </c>
      <c r="K58" s="67">
        <f>((J58/H58)-1)*100</f>
        <v>-0.70582545320212464</v>
      </c>
      <c r="L58" s="40"/>
    </row>
    <row r="59" spans="1:12" ht="12.95" customHeight="1" x14ac:dyDescent="0.25">
      <c r="A59" s="2"/>
      <c r="B59" s="17"/>
      <c r="C59" s="72"/>
      <c r="D59" s="36"/>
      <c r="E59" s="37"/>
      <c r="F59" s="41"/>
      <c r="G59" s="37"/>
      <c r="H59" s="38"/>
      <c r="I59" s="39"/>
      <c r="J59" s="67"/>
      <c r="K59" s="67"/>
      <c r="L59" s="40"/>
    </row>
    <row r="60" spans="1:12" ht="12.95" customHeight="1" x14ac:dyDescent="0.25">
      <c r="A60" s="2"/>
      <c r="B60" s="14" t="s">
        <v>27</v>
      </c>
      <c r="C60" s="72">
        <v>100</v>
      </c>
      <c r="D60" s="36">
        <v>100.93537412120992</v>
      </c>
      <c r="E60" s="37">
        <f t="shared" si="4"/>
        <v>0.93537412120991981</v>
      </c>
      <c r="F60" s="41">
        <v>88.287308440046147</v>
      </c>
      <c r="G60" s="37">
        <f t="shared" si="3"/>
        <v>-12.530855303488675</v>
      </c>
      <c r="H60" s="38">
        <v>97.930452458811928</v>
      </c>
      <c r="I60" s="39">
        <f t="shared" si="2"/>
        <v>10.922457813190922</v>
      </c>
      <c r="J60" s="66">
        <v>98.171565715549605</v>
      </c>
      <c r="K60" s="67">
        <f>((J60/H60)-1)*100</f>
        <v>0.24620866204931868</v>
      </c>
      <c r="L60" s="40"/>
    </row>
    <row r="61" spans="1:12" ht="12.95" customHeight="1" x14ac:dyDescent="0.25">
      <c r="A61" s="2"/>
      <c r="B61" s="17"/>
      <c r="C61" s="72"/>
      <c r="D61" s="36"/>
      <c r="E61" s="37"/>
      <c r="F61" s="41"/>
      <c r="G61" s="37"/>
      <c r="H61" s="38"/>
      <c r="I61" s="39"/>
      <c r="J61" s="67"/>
      <c r="K61" s="67"/>
      <c r="L61" s="40"/>
    </row>
    <row r="62" spans="1:12" ht="12.95" customHeight="1" x14ac:dyDescent="0.25">
      <c r="A62" s="2"/>
      <c r="B62" s="14" t="s">
        <v>28</v>
      </c>
      <c r="C62" s="72">
        <v>100</v>
      </c>
      <c r="D62" s="36">
        <v>100.74748072829465</v>
      </c>
      <c r="E62" s="37">
        <f t="shared" si="4"/>
        <v>0.74748072829464718</v>
      </c>
      <c r="F62" s="41">
        <v>102.14595238877011</v>
      </c>
      <c r="G62" s="37">
        <f t="shared" si="3"/>
        <v>1.3880959110501134</v>
      </c>
      <c r="H62" s="38">
        <v>105.22283336942692</v>
      </c>
      <c r="I62" s="39">
        <f t="shared" si="2"/>
        <v>3.0122397497907016</v>
      </c>
      <c r="J62" s="66">
        <v>104.482160500441</v>
      </c>
      <c r="K62" s="67">
        <f>((J62/H62)-1)*100</f>
        <v>-0.70390888105578142</v>
      </c>
      <c r="L62" s="40"/>
    </row>
    <row r="63" spans="1:12" ht="12.95" customHeight="1" x14ac:dyDescent="0.25">
      <c r="A63" s="2"/>
      <c r="B63" s="17"/>
      <c r="C63" s="72"/>
      <c r="D63" s="36"/>
      <c r="E63" s="37"/>
      <c r="F63" s="41"/>
      <c r="G63" s="37"/>
      <c r="H63" s="38"/>
      <c r="I63" s="39"/>
      <c r="J63" s="67"/>
      <c r="K63" s="67"/>
      <c r="L63" s="40"/>
    </row>
    <row r="64" spans="1:12" ht="12.95" customHeight="1" x14ac:dyDescent="0.25">
      <c r="A64" s="2"/>
      <c r="B64" s="14" t="s">
        <v>114</v>
      </c>
      <c r="C64" s="72">
        <v>100</v>
      </c>
      <c r="D64" s="36">
        <v>101.90356957762663</v>
      </c>
      <c r="E64" s="37">
        <f t="shared" si="4"/>
        <v>1.9035695776266293</v>
      </c>
      <c r="F64" s="41">
        <v>88.194836280206829</v>
      </c>
      <c r="G64" s="37">
        <f t="shared" si="3"/>
        <v>-13.452652693365131</v>
      </c>
      <c r="H64" s="38">
        <v>91.804122782932922</v>
      </c>
      <c r="I64" s="39">
        <f t="shared" si="2"/>
        <v>4.0924011596993104</v>
      </c>
      <c r="J64" s="66">
        <v>98.217919539070095</v>
      </c>
      <c r="K64" s="67">
        <f>((J64/H64)-1)*100</f>
        <v>6.9863929437050887</v>
      </c>
      <c r="L64" s="40"/>
    </row>
    <row r="65" spans="1:12" ht="12.95" customHeight="1" x14ac:dyDescent="0.25">
      <c r="A65" s="2"/>
      <c r="B65" s="17"/>
      <c r="C65" s="72"/>
      <c r="D65" s="36"/>
      <c r="E65" s="37"/>
      <c r="F65" s="41"/>
      <c r="G65" s="37"/>
      <c r="H65" s="38"/>
      <c r="I65" s="39"/>
      <c r="J65" s="67"/>
      <c r="K65" s="67"/>
      <c r="L65" s="40"/>
    </row>
    <row r="66" spans="1:12" ht="12.95" customHeight="1" x14ac:dyDescent="0.25">
      <c r="A66" s="2"/>
      <c r="B66" s="14" t="s">
        <v>29</v>
      </c>
      <c r="C66" s="72">
        <v>100</v>
      </c>
      <c r="D66" s="36">
        <v>101.75604547707475</v>
      </c>
      <c r="E66" s="37">
        <f t="shared" si="4"/>
        <v>1.7560454770747524</v>
      </c>
      <c r="F66" s="36">
        <v>105.5090732287932</v>
      </c>
      <c r="G66" s="37">
        <f t="shared" si="3"/>
        <v>3.6882602248571095</v>
      </c>
      <c r="H66" s="38">
        <v>78.642201195366894</v>
      </c>
      <c r="I66" s="39">
        <f t="shared" si="2"/>
        <v>-25.464039452954268</v>
      </c>
      <c r="J66" s="66">
        <v>80.923919900091903</v>
      </c>
      <c r="K66" s="67">
        <f>((J66/H66)-1)*100</f>
        <v>2.9013922169556894</v>
      </c>
      <c r="L66" s="40"/>
    </row>
    <row r="67" spans="1:12" ht="12.95" customHeight="1" x14ac:dyDescent="0.25">
      <c r="A67" s="2"/>
      <c r="B67" s="17"/>
      <c r="C67" s="72"/>
      <c r="D67" s="36"/>
      <c r="E67" s="37"/>
      <c r="F67" s="36"/>
      <c r="G67" s="37"/>
      <c r="H67" s="38"/>
      <c r="I67" s="39"/>
      <c r="J67" s="67"/>
      <c r="K67" s="67"/>
      <c r="L67" s="40"/>
    </row>
    <row r="68" spans="1:12" ht="12.95" customHeight="1" x14ac:dyDescent="0.25">
      <c r="A68" s="2"/>
      <c r="B68" s="14" t="s">
        <v>30</v>
      </c>
      <c r="C68" s="72">
        <v>100</v>
      </c>
      <c r="D68" s="36">
        <v>104.82406781573688</v>
      </c>
      <c r="E68" s="37">
        <f t="shared" si="4"/>
        <v>4.8240678157368766</v>
      </c>
      <c r="F68" s="36">
        <v>104.82406781573688</v>
      </c>
      <c r="G68" s="44" t="s">
        <v>5</v>
      </c>
      <c r="H68" s="38">
        <v>104.82406781573688</v>
      </c>
      <c r="I68" s="39">
        <f t="shared" si="2"/>
        <v>0</v>
      </c>
      <c r="J68" s="66">
        <v>107.322681071452</v>
      </c>
      <c r="K68" s="67">
        <f>((J68/H68)-1)*100</f>
        <v>2.3836255430453868</v>
      </c>
      <c r="L68" s="40"/>
    </row>
    <row r="69" spans="1:12" ht="12.95" customHeight="1" x14ac:dyDescent="0.25">
      <c r="A69" s="2"/>
      <c r="B69" s="17"/>
      <c r="C69" s="72"/>
      <c r="D69" s="36"/>
      <c r="E69" s="37"/>
      <c r="F69" s="36"/>
      <c r="G69" s="37"/>
      <c r="H69" s="38"/>
      <c r="I69" s="39"/>
      <c r="J69" s="67"/>
      <c r="K69" s="67"/>
      <c r="L69" s="40"/>
    </row>
    <row r="70" spans="1:12" ht="12.95" customHeight="1" x14ac:dyDescent="0.25">
      <c r="A70" s="2"/>
      <c r="B70" s="17" t="s">
        <v>31</v>
      </c>
      <c r="C70" s="72">
        <v>100</v>
      </c>
      <c r="D70" s="36">
        <v>107.4569931823542</v>
      </c>
      <c r="E70" s="37">
        <f t="shared" si="4"/>
        <v>7.4569931823541991</v>
      </c>
      <c r="F70" s="36">
        <v>95.544279220436678</v>
      </c>
      <c r="G70" s="37">
        <f t="shared" si="3"/>
        <v>-11.086029498053861</v>
      </c>
      <c r="H70" s="38">
        <v>95.544279220436678</v>
      </c>
      <c r="I70" s="39">
        <f t="shared" si="2"/>
        <v>0</v>
      </c>
      <c r="J70" s="66">
        <v>95.544279233333299</v>
      </c>
      <c r="K70" s="67">
        <f>((J70/H70)-1)*100</f>
        <v>1.3498047124471668E-8</v>
      </c>
      <c r="L70" s="40"/>
    </row>
    <row r="71" spans="1:12" ht="12.95" customHeight="1" x14ac:dyDescent="0.25">
      <c r="A71" s="2"/>
      <c r="B71" s="17"/>
      <c r="C71" s="72"/>
      <c r="D71" s="36"/>
      <c r="E71" s="37"/>
      <c r="F71" s="41"/>
      <c r="G71" s="37"/>
      <c r="H71" s="38"/>
      <c r="I71" s="39"/>
      <c r="J71" s="67"/>
      <c r="K71" s="67"/>
      <c r="L71" s="40"/>
    </row>
    <row r="72" spans="1:12" ht="12.95" customHeight="1" x14ac:dyDescent="0.25">
      <c r="A72" s="2"/>
      <c r="B72" s="17" t="s">
        <v>32</v>
      </c>
      <c r="C72" s="72">
        <v>100</v>
      </c>
      <c r="D72" s="36">
        <v>104.56395525912731</v>
      </c>
      <c r="E72" s="37">
        <f t="shared" si="4"/>
        <v>4.5639552591273169</v>
      </c>
      <c r="F72" s="36">
        <v>113.01612348134078</v>
      </c>
      <c r="G72" s="37">
        <f t="shared" si="3"/>
        <v>8.0832522079597791</v>
      </c>
      <c r="H72" s="38">
        <v>125.54614013226168</v>
      </c>
      <c r="I72" s="39">
        <f t="shared" si="2"/>
        <v>11.086928364685633</v>
      </c>
      <c r="J72" s="66">
        <v>136.81542889609199</v>
      </c>
      <c r="K72" s="67">
        <f>((J72/H72)-1)*100</f>
        <v>8.9762128504772942</v>
      </c>
      <c r="L72" s="40"/>
    </row>
    <row r="73" spans="1:12" ht="12.95" customHeight="1" x14ac:dyDescent="0.25">
      <c r="A73" s="2"/>
      <c r="B73" s="17"/>
      <c r="C73" s="72"/>
      <c r="D73" s="36"/>
      <c r="E73" s="37"/>
      <c r="F73" s="36"/>
      <c r="G73" s="37"/>
      <c r="H73" s="38"/>
      <c r="I73" s="39"/>
      <c r="J73" s="67"/>
      <c r="K73" s="67"/>
      <c r="L73" s="40"/>
    </row>
    <row r="74" spans="1:12" ht="12.95" customHeight="1" x14ac:dyDescent="0.25">
      <c r="A74" s="2"/>
      <c r="B74" s="8" t="s">
        <v>109</v>
      </c>
      <c r="C74" s="72">
        <v>100</v>
      </c>
      <c r="D74" s="36">
        <v>100.15686322719168</v>
      </c>
      <c r="E74" s="37">
        <f t="shared" si="4"/>
        <v>0.15686322719168366</v>
      </c>
      <c r="F74" s="36">
        <v>90.146328564839564</v>
      </c>
      <c r="G74" s="37">
        <f t="shared" si="3"/>
        <v>-9.9948564080372897</v>
      </c>
      <c r="H74" s="38">
        <v>91.361066067488338</v>
      </c>
      <c r="I74" s="39">
        <f t="shared" ref="I74:I136" si="5">(H74/F74-1)*100</f>
        <v>1.3475174441242466</v>
      </c>
      <c r="J74" s="66">
        <v>88.744508775354007</v>
      </c>
      <c r="K74" s="67">
        <f>((J74/H74)-1)*100</f>
        <v>-2.8639741246030193</v>
      </c>
      <c r="L74" s="40"/>
    </row>
    <row r="75" spans="1:12" ht="12.95" customHeight="1" x14ac:dyDescent="0.25">
      <c r="A75" s="2"/>
      <c r="B75" s="17"/>
      <c r="C75" s="72"/>
      <c r="D75" s="36"/>
      <c r="E75" s="37"/>
      <c r="F75" s="36"/>
      <c r="G75" s="37"/>
      <c r="H75" s="38"/>
      <c r="I75" s="39"/>
      <c r="J75" s="67"/>
      <c r="K75" s="67"/>
      <c r="L75" s="40"/>
    </row>
    <row r="76" spans="1:12" s="58" customFormat="1" ht="17.25" customHeight="1" x14ac:dyDescent="0.25">
      <c r="A76" s="55" t="s">
        <v>121</v>
      </c>
      <c r="B76" s="56"/>
      <c r="C76" s="70"/>
      <c r="D76" s="50"/>
      <c r="E76" s="51"/>
      <c r="F76" s="50"/>
      <c r="G76" s="51"/>
      <c r="H76" s="53"/>
      <c r="I76" s="39"/>
      <c r="J76" s="68"/>
      <c r="K76" s="67"/>
      <c r="L76" s="57"/>
    </row>
    <row r="77" spans="1:12" s="25" customFormat="1" ht="12.95" customHeight="1" x14ac:dyDescent="0.25">
      <c r="A77" s="2"/>
      <c r="B77" s="17"/>
      <c r="C77" s="72"/>
      <c r="D77" s="36"/>
      <c r="E77" s="37"/>
      <c r="F77" s="36"/>
      <c r="G77" s="37"/>
      <c r="H77" s="38"/>
      <c r="I77" s="39"/>
      <c r="J77" s="67"/>
      <c r="K77" s="67"/>
      <c r="L77" s="40"/>
    </row>
    <row r="78" spans="1:12" ht="15" customHeight="1" x14ac:dyDescent="0.25">
      <c r="A78" s="2"/>
      <c r="B78" s="17" t="s">
        <v>115</v>
      </c>
      <c r="C78" s="72">
        <v>100</v>
      </c>
      <c r="D78" s="36">
        <v>98.953937735785686</v>
      </c>
      <c r="E78" s="37">
        <f t="shared" si="4"/>
        <v>-1.0460622642143091</v>
      </c>
      <c r="F78" s="36">
        <v>96.629493276483359</v>
      </c>
      <c r="G78" s="37">
        <f t="shared" si="3"/>
        <v>-2.3490166359107056</v>
      </c>
      <c r="H78" s="38">
        <v>105.27471507073942</v>
      </c>
      <c r="I78" s="39">
        <f t="shared" si="5"/>
        <v>8.9467733930050919</v>
      </c>
      <c r="J78" s="66">
        <v>104.140417499379</v>
      </c>
      <c r="K78" s="67">
        <f>((J78/H78)-1)*100</f>
        <v>-1.0774643945587803</v>
      </c>
      <c r="L78" s="40"/>
    </row>
    <row r="79" spans="1:12" ht="11.25" customHeight="1" x14ac:dyDescent="0.25">
      <c r="A79" s="2"/>
      <c r="B79" s="17"/>
      <c r="C79" s="72"/>
      <c r="D79" s="36"/>
      <c r="E79" s="37"/>
      <c r="F79" s="36"/>
      <c r="G79" s="37"/>
      <c r="H79" s="38"/>
      <c r="I79" s="39"/>
      <c r="J79" s="67"/>
      <c r="K79" s="67"/>
      <c r="L79" s="40"/>
    </row>
    <row r="80" spans="1:12" ht="12.75" customHeight="1" x14ac:dyDescent="0.25">
      <c r="A80" s="2"/>
      <c r="B80" s="17" t="s">
        <v>33</v>
      </c>
      <c r="C80" s="72">
        <v>100</v>
      </c>
      <c r="D80" s="36">
        <v>101.1565177382957</v>
      </c>
      <c r="E80" s="37">
        <f t="shared" si="4"/>
        <v>1.1565177382957037</v>
      </c>
      <c r="F80" s="36">
        <v>98.128914840483674</v>
      </c>
      <c r="G80" s="37">
        <f t="shared" si="3"/>
        <v>-2.9929884554199537</v>
      </c>
      <c r="H80" s="38">
        <v>94.815884091761745</v>
      </c>
      <c r="I80" s="39">
        <f t="shared" si="5"/>
        <v>-3.3762023702264776</v>
      </c>
      <c r="J80" s="66">
        <v>96.200912700110607</v>
      </c>
      <c r="K80" s="67">
        <f>((J80/H80)-1)*100</f>
        <v>1.4607558866491566</v>
      </c>
      <c r="L80" s="40"/>
    </row>
    <row r="81" spans="1:12" ht="11.25" customHeight="1" x14ac:dyDescent="0.25">
      <c r="A81" s="2"/>
      <c r="B81" s="17"/>
      <c r="C81" s="72"/>
      <c r="D81" s="36"/>
      <c r="E81" s="37"/>
      <c r="F81" s="36"/>
      <c r="G81" s="37"/>
      <c r="H81" s="38"/>
      <c r="I81" s="39"/>
      <c r="J81" s="67"/>
      <c r="K81" s="67"/>
      <c r="L81" s="40"/>
    </row>
    <row r="82" spans="1:12" ht="11.25" customHeight="1" x14ac:dyDescent="0.25">
      <c r="A82" s="2"/>
      <c r="B82" s="17" t="s">
        <v>34</v>
      </c>
      <c r="C82" s="72">
        <v>100</v>
      </c>
      <c r="D82" s="36">
        <v>103.77071193258116</v>
      </c>
      <c r="E82" s="37">
        <f t="shared" si="4"/>
        <v>3.7707119325811611</v>
      </c>
      <c r="F82" s="36">
        <v>102.90189984925074</v>
      </c>
      <c r="G82" s="37">
        <f t="shared" si="3"/>
        <v>-0.83724209572242358</v>
      </c>
      <c r="H82" s="38">
        <v>110.72594772206455</v>
      </c>
      <c r="I82" s="39">
        <f t="shared" si="5"/>
        <v>7.6034046837579083</v>
      </c>
      <c r="J82" s="66">
        <v>114.6166313864</v>
      </c>
      <c r="K82" s="67">
        <f>((J82/H82)-1)*100</f>
        <v>3.5137957672771947</v>
      </c>
      <c r="L82" s="40"/>
    </row>
    <row r="83" spans="1:12" ht="10.5" customHeight="1" x14ac:dyDescent="0.25">
      <c r="A83" s="2"/>
      <c r="B83" s="17"/>
      <c r="C83" s="72"/>
      <c r="D83" s="36"/>
      <c r="E83" s="37"/>
      <c r="F83" s="41"/>
      <c r="G83" s="37"/>
      <c r="H83" s="38"/>
      <c r="I83" s="39"/>
      <c r="J83" s="67"/>
      <c r="K83" s="67"/>
      <c r="L83" s="40"/>
    </row>
    <row r="84" spans="1:12" ht="11.25" customHeight="1" x14ac:dyDescent="0.25">
      <c r="A84" s="2"/>
      <c r="B84" s="17" t="s">
        <v>35</v>
      </c>
      <c r="C84" s="72">
        <v>100</v>
      </c>
      <c r="D84" s="41">
        <v>101.23776129632472</v>
      </c>
      <c r="E84" s="37">
        <f t="shared" si="4"/>
        <v>1.2377612963247131</v>
      </c>
      <c r="F84" s="36">
        <v>110.71257210837405</v>
      </c>
      <c r="G84" s="37">
        <f t="shared" si="3"/>
        <v>9.3589691146136467</v>
      </c>
      <c r="H84" s="38">
        <v>108.87199811708339</v>
      </c>
      <c r="I84" s="39">
        <f t="shared" si="5"/>
        <v>-1.6624796590300139</v>
      </c>
      <c r="J84" s="66">
        <v>108.519635160188</v>
      </c>
      <c r="K84" s="67">
        <f>((J84/H84)-1)*100</f>
        <v>-0.32364883807538547</v>
      </c>
      <c r="L84" s="40"/>
    </row>
    <row r="85" spans="1:12" ht="11.25" customHeight="1" x14ac:dyDescent="0.25">
      <c r="A85" s="2"/>
      <c r="B85" s="17"/>
      <c r="C85" s="72"/>
      <c r="D85" s="36"/>
      <c r="E85" s="37"/>
      <c r="F85" s="36"/>
      <c r="G85" s="37"/>
      <c r="H85" s="38"/>
      <c r="I85" s="39"/>
      <c r="J85" s="67"/>
      <c r="K85" s="67"/>
      <c r="L85" s="40"/>
    </row>
    <row r="86" spans="1:12" ht="11.25" customHeight="1" x14ac:dyDescent="0.25">
      <c r="A86" s="2"/>
      <c r="B86" s="17" t="s">
        <v>36</v>
      </c>
      <c r="C86" s="72">
        <v>100</v>
      </c>
      <c r="D86" s="36">
        <v>103.97382458667819</v>
      </c>
      <c r="E86" s="37">
        <f t="shared" si="4"/>
        <v>3.9738245866781874</v>
      </c>
      <c r="F86" s="36">
        <v>106.3137271450983</v>
      </c>
      <c r="G86" s="37">
        <f t="shared" si="3"/>
        <v>2.2504727201502872</v>
      </c>
      <c r="H86" s="38">
        <v>109.32368353335202</v>
      </c>
      <c r="I86" s="39">
        <f t="shared" si="5"/>
        <v>2.8312020179160013</v>
      </c>
      <c r="J86" s="66">
        <v>113.287606320208</v>
      </c>
      <c r="K86" s="67">
        <f>((J86/H86)-1)*100</f>
        <v>3.6258591539743312</v>
      </c>
      <c r="L86" s="40"/>
    </row>
    <row r="87" spans="1:12" ht="11.25" customHeight="1" x14ac:dyDescent="0.25">
      <c r="A87" s="2"/>
      <c r="B87" s="17"/>
      <c r="C87" s="72"/>
      <c r="D87" s="36"/>
      <c r="E87" s="37"/>
      <c r="F87" s="36"/>
      <c r="G87" s="37"/>
      <c r="H87" s="38"/>
      <c r="I87" s="39"/>
      <c r="J87" s="67"/>
      <c r="K87" s="67"/>
      <c r="L87" s="40"/>
    </row>
    <row r="88" spans="1:12" ht="12" customHeight="1" x14ac:dyDescent="0.25">
      <c r="A88" s="2"/>
      <c r="B88" s="17" t="s">
        <v>37</v>
      </c>
      <c r="C88" s="72">
        <v>100</v>
      </c>
      <c r="D88" s="36">
        <v>100.82050496230026</v>
      </c>
      <c r="E88" s="37">
        <f t="shared" si="4"/>
        <v>0.82050496230026138</v>
      </c>
      <c r="F88" s="36">
        <v>97.787354106885786</v>
      </c>
      <c r="G88" s="37">
        <f t="shared" si="3"/>
        <v>-3.0084662406210549</v>
      </c>
      <c r="H88" s="38">
        <v>94.214894342211252</v>
      </c>
      <c r="I88" s="39">
        <f t="shared" si="5"/>
        <v>-3.6532942294048354</v>
      </c>
      <c r="J88" s="66">
        <v>91.855076961635902</v>
      </c>
      <c r="K88" s="67">
        <f>((J88/H88)-1)*100</f>
        <v>-2.5047179610518056</v>
      </c>
      <c r="L88" s="40"/>
    </row>
    <row r="89" spans="1:12" ht="12.95" customHeight="1" x14ac:dyDescent="0.25">
      <c r="A89" s="2"/>
      <c r="B89" s="6"/>
      <c r="C89" s="72"/>
      <c r="D89" s="36"/>
      <c r="E89" s="37"/>
      <c r="F89" s="36"/>
      <c r="G89" s="37"/>
      <c r="H89" s="38"/>
      <c r="I89" s="39"/>
      <c r="J89" s="67"/>
      <c r="K89" s="67"/>
      <c r="L89" s="40"/>
    </row>
    <row r="90" spans="1:12" ht="12.95" customHeight="1" x14ac:dyDescent="0.25">
      <c r="A90" s="2"/>
      <c r="B90" s="6" t="s">
        <v>38</v>
      </c>
      <c r="C90" s="72">
        <v>100</v>
      </c>
      <c r="D90" s="36">
        <v>107.10597490270438</v>
      </c>
      <c r="E90" s="37">
        <f t="shared" si="4"/>
        <v>7.1059749027043706</v>
      </c>
      <c r="F90" s="36">
        <v>111.59615675404781</v>
      </c>
      <c r="G90" s="37">
        <f t="shared" si="3"/>
        <v>4.1922795207478769</v>
      </c>
      <c r="H90" s="38">
        <v>112.24549251291498</v>
      </c>
      <c r="I90" s="39">
        <f t="shared" si="5"/>
        <v>0.58186211582382796</v>
      </c>
      <c r="J90" s="66">
        <v>111.042289758924</v>
      </c>
      <c r="K90" s="67">
        <f>((J90/H90)-1)*100</f>
        <v>-1.0719385937502435</v>
      </c>
      <c r="L90" s="40"/>
    </row>
    <row r="91" spans="1:12" ht="12.95" customHeight="1" x14ac:dyDescent="0.25">
      <c r="A91" s="2"/>
      <c r="B91" s="6"/>
      <c r="C91" s="72"/>
      <c r="D91" s="36"/>
      <c r="E91" s="37"/>
      <c r="F91" s="36"/>
      <c r="G91" s="37"/>
      <c r="H91" s="38"/>
      <c r="I91" s="54"/>
      <c r="J91" s="63"/>
      <c r="K91" s="69"/>
      <c r="L91" s="40"/>
    </row>
    <row r="92" spans="1:12" ht="15" customHeight="1" x14ac:dyDescent="0.25">
      <c r="A92" s="88" t="s">
        <v>122</v>
      </c>
      <c r="B92" s="84"/>
      <c r="C92" s="70">
        <v>100</v>
      </c>
      <c r="D92" s="50">
        <v>92.656195433708731</v>
      </c>
      <c r="E92" s="51">
        <f t="shared" si="4"/>
        <v>-7.3438045662912677</v>
      </c>
      <c r="F92" s="50">
        <v>82.974239865211629</v>
      </c>
      <c r="G92" s="51">
        <f t="shared" si="3"/>
        <v>-10.449334254636112</v>
      </c>
      <c r="H92" s="53">
        <v>85.306314542890604</v>
      </c>
      <c r="I92" s="54">
        <f t="shared" si="5"/>
        <v>2.810600834026733</v>
      </c>
      <c r="J92" s="65">
        <v>90.315268104101904</v>
      </c>
      <c r="K92" s="64">
        <f>((J92/H92)-1)*100</f>
        <v>5.8717265984956857</v>
      </c>
      <c r="L92" s="40"/>
    </row>
    <row r="93" spans="1:12" ht="12.95" customHeight="1" x14ac:dyDescent="0.25">
      <c r="A93" s="2"/>
      <c r="B93" s="14"/>
      <c r="C93" s="72"/>
      <c r="D93" s="36"/>
      <c r="E93" s="37"/>
      <c r="F93" s="36"/>
      <c r="G93" s="37"/>
      <c r="H93" s="38"/>
      <c r="I93" s="54"/>
      <c r="J93" s="63"/>
      <c r="K93" s="69"/>
      <c r="L93" s="40"/>
    </row>
    <row r="94" spans="1:12" ht="12.95" customHeight="1" x14ac:dyDescent="0.25">
      <c r="A94" s="2"/>
      <c r="B94" s="9" t="s">
        <v>39</v>
      </c>
      <c r="C94" s="72">
        <v>100</v>
      </c>
      <c r="D94" s="36">
        <v>92.646538061538621</v>
      </c>
      <c r="E94" s="37">
        <f t="shared" si="4"/>
        <v>-7.3534619384613809</v>
      </c>
      <c r="F94" s="36">
        <v>82.958282582960038</v>
      </c>
      <c r="G94" s="37">
        <f t="shared" si="3"/>
        <v>-10.457223422793582</v>
      </c>
      <c r="H94" s="38">
        <v>85.292410746767516</v>
      </c>
      <c r="I94" s="39">
        <f t="shared" si="5"/>
        <v>2.8136167856094518</v>
      </c>
      <c r="J94" s="66">
        <v>90.305249969565907</v>
      </c>
      <c r="K94" s="67">
        <f>((J94/H94)-1)*100</f>
        <v>5.8772394623496593</v>
      </c>
      <c r="L94" s="40"/>
    </row>
    <row r="95" spans="1:12" ht="12.95" customHeight="1" x14ac:dyDescent="0.25">
      <c r="A95" s="2"/>
      <c r="B95" s="17"/>
      <c r="C95" s="72"/>
      <c r="D95" s="36"/>
      <c r="E95" s="37"/>
      <c r="F95" s="41"/>
      <c r="G95" s="37"/>
      <c r="H95" s="38"/>
      <c r="I95" s="39"/>
      <c r="J95" s="67"/>
      <c r="K95" s="67"/>
      <c r="L95" s="40"/>
    </row>
    <row r="96" spans="1:12" ht="12.95" customHeight="1" x14ac:dyDescent="0.25">
      <c r="A96" s="2"/>
      <c r="B96" s="14" t="s">
        <v>123</v>
      </c>
      <c r="C96" s="72">
        <v>100</v>
      </c>
      <c r="D96" s="36">
        <v>91.011074361537283</v>
      </c>
      <c r="E96" s="37">
        <f t="shared" si="4"/>
        <v>-8.9889256384627192</v>
      </c>
      <c r="F96" s="41">
        <v>85.411016166024098</v>
      </c>
      <c r="G96" s="37">
        <f t="shared" si="3"/>
        <v>-6.1531612881166708</v>
      </c>
      <c r="H96" s="38">
        <v>90.297599291941509</v>
      </c>
      <c r="I96" s="39">
        <f t="shared" si="5"/>
        <v>5.7212562796568944</v>
      </c>
      <c r="J96" s="66">
        <v>93.455262853175597</v>
      </c>
      <c r="K96" s="67">
        <f>((J96/H96)-1)*100</f>
        <v>3.4969518414604162</v>
      </c>
      <c r="L96" s="40"/>
    </row>
    <row r="97" spans="1:12" ht="12.95" customHeight="1" x14ac:dyDescent="0.25">
      <c r="A97" s="2"/>
      <c r="B97" s="17"/>
      <c r="C97" s="72"/>
      <c r="D97" s="36"/>
      <c r="E97" s="37"/>
      <c r="F97" s="41"/>
      <c r="G97" s="37"/>
      <c r="H97" s="38"/>
      <c r="I97" s="39"/>
      <c r="J97" s="67"/>
      <c r="K97" s="67"/>
      <c r="L97" s="40"/>
    </row>
    <row r="98" spans="1:12" ht="12.95" customHeight="1" x14ac:dyDescent="0.25">
      <c r="A98" s="2"/>
      <c r="B98" s="16" t="s">
        <v>40</v>
      </c>
      <c r="C98" s="72">
        <v>100</v>
      </c>
      <c r="D98" s="36">
        <v>93.092977210793435</v>
      </c>
      <c r="E98" s="37">
        <f t="shared" si="4"/>
        <v>-6.9070227892065628</v>
      </c>
      <c r="F98" s="41">
        <v>89.805352918113798</v>
      </c>
      <c r="G98" s="37">
        <f t="shared" si="3"/>
        <v>-3.5315492007902627</v>
      </c>
      <c r="H98" s="38">
        <v>92.238175509973061</v>
      </c>
      <c r="I98" s="39">
        <f t="shared" si="5"/>
        <v>2.7089950797003715</v>
      </c>
      <c r="J98" s="66">
        <v>96.426895776735094</v>
      </c>
      <c r="K98" s="67">
        <f>((J98/H98)-1)*100</f>
        <v>4.5412002607414292</v>
      </c>
      <c r="L98" s="40"/>
    </row>
    <row r="99" spans="1:12" ht="12.95" customHeight="1" x14ac:dyDescent="0.25">
      <c r="A99" s="2"/>
      <c r="B99" s="17"/>
      <c r="C99" s="72"/>
      <c r="D99" s="36"/>
      <c r="E99" s="37"/>
      <c r="F99" s="41"/>
      <c r="G99" s="37"/>
      <c r="H99" s="38"/>
      <c r="I99" s="39"/>
      <c r="J99" s="67"/>
      <c r="K99" s="67"/>
      <c r="L99" s="40"/>
    </row>
    <row r="100" spans="1:12" ht="12.95" customHeight="1" x14ac:dyDescent="0.25">
      <c r="A100" s="2"/>
      <c r="B100" s="17" t="s">
        <v>41</v>
      </c>
      <c r="C100" s="72">
        <v>100</v>
      </c>
      <c r="D100" s="36">
        <v>92.714553217522294</v>
      </c>
      <c r="E100" s="37">
        <f t="shared" si="4"/>
        <v>-7.2854467824777114</v>
      </c>
      <c r="F100" s="36">
        <v>82.383091475801592</v>
      </c>
      <c r="G100" s="37">
        <f t="shared" si="3"/>
        <v>-11.143301006349605</v>
      </c>
      <c r="H100" s="38">
        <v>84.560993615081031</v>
      </c>
      <c r="I100" s="39">
        <f t="shared" si="5"/>
        <v>2.643627594285114</v>
      </c>
      <c r="J100" s="66">
        <v>89.7347454926132</v>
      </c>
      <c r="K100" s="67">
        <f>((J100/H100)-1)*100</f>
        <v>6.1183669400609597</v>
      </c>
      <c r="L100" s="40"/>
    </row>
    <row r="101" spans="1:12" ht="12.95" customHeight="1" x14ac:dyDescent="0.25">
      <c r="A101" s="2"/>
      <c r="B101" s="17"/>
      <c r="C101" s="72"/>
      <c r="D101" s="36"/>
      <c r="E101" s="37"/>
      <c r="F101" s="36"/>
      <c r="G101" s="37"/>
      <c r="H101" s="38"/>
      <c r="I101" s="39"/>
      <c r="J101" s="67"/>
      <c r="K101" s="67"/>
      <c r="L101" s="40"/>
    </row>
    <row r="102" spans="1:12" ht="12.95" customHeight="1" x14ac:dyDescent="0.25">
      <c r="A102" s="2"/>
      <c r="B102" s="7" t="s">
        <v>42</v>
      </c>
      <c r="C102" s="72">
        <v>100</v>
      </c>
      <c r="D102" s="36">
        <v>103.62374606781752</v>
      </c>
      <c r="E102" s="37">
        <f t="shared" si="4"/>
        <v>3.6237460678175237</v>
      </c>
      <c r="F102" s="36">
        <v>101.09638510249226</v>
      </c>
      <c r="G102" s="37">
        <f t="shared" si="3"/>
        <v>-2.4389785751146253</v>
      </c>
      <c r="H102" s="38">
        <v>101.09638510249226</v>
      </c>
      <c r="I102" s="39">
        <f t="shared" si="5"/>
        <v>0</v>
      </c>
      <c r="J102" s="66">
        <v>101.692524344047</v>
      </c>
      <c r="K102" s="67">
        <f>((J102/H102)-1)*100</f>
        <v>0.58967414210742142</v>
      </c>
      <c r="L102" s="40"/>
    </row>
    <row r="103" spans="1:12" ht="12.95" customHeight="1" x14ac:dyDescent="0.25">
      <c r="A103" s="2"/>
      <c r="B103" s="17"/>
      <c r="C103" s="72"/>
      <c r="D103" s="36"/>
      <c r="E103" s="37"/>
      <c r="F103" s="36"/>
      <c r="G103" s="37"/>
      <c r="H103" s="38"/>
      <c r="I103" s="39"/>
      <c r="J103" s="67"/>
      <c r="K103" s="67"/>
      <c r="L103" s="40"/>
    </row>
    <row r="104" spans="1:12" ht="12.95" customHeight="1" x14ac:dyDescent="0.25">
      <c r="A104" s="2"/>
      <c r="B104" s="8" t="s">
        <v>43</v>
      </c>
      <c r="C104" s="72">
        <v>100</v>
      </c>
      <c r="D104" s="36">
        <v>106.32655959064931</v>
      </c>
      <c r="E104" s="37">
        <f t="shared" ref="E104:E120" si="6">(D104/C104-1)*100</f>
        <v>6.3265595906493166</v>
      </c>
      <c r="F104" s="41">
        <v>104.50834151263892</v>
      </c>
      <c r="G104" s="37">
        <f t="shared" ref="G104:G124" si="7">(F104/D104-1)*100</f>
        <v>-1.7100318913829349</v>
      </c>
      <c r="H104" s="38">
        <v>104.50834151263892</v>
      </c>
      <c r="I104" s="39">
        <f t="shared" si="5"/>
        <v>0</v>
      </c>
      <c r="J104" s="66">
        <v>105.41851454405599</v>
      </c>
      <c r="K104" s="67">
        <f>((J104/H104)-1)*100</f>
        <v>0.87090945875072379</v>
      </c>
      <c r="L104" s="40"/>
    </row>
    <row r="105" spans="1:12" ht="12.95" customHeight="1" x14ac:dyDescent="0.25">
      <c r="A105" s="2"/>
      <c r="B105" s="17"/>
      <c r="C105" s="72"/>
      <c r="D105" s="36"/>
      <c r="E105" s="37"/>
      <c r="F105" s="41"/>
      <c r="G105" s="37"/>
      <c r="H105" s="38"/>
      <c r="I105" s="39"/>
      <c r="J105" s="67"/>
      <c r="K105" s="67"/>
      <c r="L105" s="40"/>
    </row>
    <row r="106" spans="1:12" ht="12.95" customHeight="1" x14ac:dyDescent="0.25">
      <c r="A106" s="2"/>
      <c r="B106" s="17" t="s">
        <v>44</v>
      </c>
      <c r="C106" s="72">
        <v>100</v>
      </c>
      <c r="D106" s="36">
        <v>100</v>
      </c>
      <c r="E106" s="44" t="s">
        <v>5</v>
      </c>
      <c r="F106" s="36">
        <v>100</v>
      </c>
      <c r="G106" s="44" t="s">
        <v>5</v>
      </c>
      <c r="H106" s="38">
        <v>100</v>
      </c>
      <c r="I106" s="39">
        <f t="shared" si="5"/>
        <v>0</v>
      </c>
      <c r="J106" s="66">
        <v>101.176578527456</v>
      </c>
      <c r="K106" s="67">
        <f>((J106/H106)-1)*100</f>
        <v>1.176578527456007</v>
      </c>
      <c r="L106" s="40"/>
    </row>
    <row r="107" spans="1:12" ht="12.95" customHeight="1" x14ac:dyDescent="0.25">
      <c r="A107" s="2"/>
      <c r="B107" s="17"/>
      <c r="C107" s="72"/>
      <c r="D107" s="36"/>
      <c r="E107" s="37"/>
      <c r="F107" s="41"/>
      <c r="G107" s="37"/>
      <c r="H107" s="38"/>
      <c r="I107" s="39"/>
      <c r="J107" s="67"/>
      <c r="K107" s="67"/>
      <c r="L107" s="40"/>
    </row>
    <row r="108" spans="1:12" ht="12.95" customHeight="1" x14ac:dyDescent="0.25">
      <c r="A108" s="2"/>
      <c r="B108" s="17" t="s">
        <v>45</v>
      </c>
      <c r="C108" s="72">
        <v>100</v>
      </c>
      <c r="D108" s="36">
        <v>100</v>
      </c>
      <c r="E108" s="44" t="s">
        <v>5</v>
      </c>
      <c r="F108" s="41">
        <v>95.913729686025235</v>
      </c>
      <c r="G108" s="37">
        <f t="shared" si="7"/>
        <v>-4.0862703139747598</v>
      </c>
      <c r="H108" s="38">
        <v>95.913729686025235</v>
      </c>
      <c r="I108" s="61">
        <f t="shared" si="5"/>
        <v>0</v>
      </c>
      <c r="J108" s="66">
        <v>95.913729693251497</v>
      </c>
      <c r="K108" s="67">
        <f>((J108/H108)-1)*100</f>
        <v>7.5341288763297598E-9</v>
      </c>
      <c r="L108" s="40"/>
    </row>
    <row r="109" spans="1:12" ht="12.95" customHeight="1" x14ac:dyDescent="0.25">
      <c r="A109" s="2"/>
      <c r="B109" s="17"/>
      <c r="C109" s="72"/>
      <c r="D109" s="41"/>
      <c r="E109" s="37"/>
      <c r="F109" s="41"/>
      <c r="G109" s="37"/>
      <c r="H109" s="38"/>
      <c r="I109" s="54"/>
      <c r="J109" s="63"/>
      <c r="K109" s="69"/>
      <c r="L109" s="40"/>
    </row>
    <row r="110" spans="1:12" ht="18" customHeight="1" x14ac:dyDescent="0.25">
      <c r="A110" s="90" t="s">
        <v>46</v>
      </c>
      <c r="B110" s="91"/>
      <c r="C110" s="70">
        <v>100</v>
      </c>
      <c r="D110" s="50">
        <v>110.50074959951954</v>
      </c>
      <c r="E110" s="51">
        <f t="shared" si="6"/>
        <v>10.500749599519544</v>
      </c>
      <c r="F110" s="50">
        <v>108.21871492013364</v>
      </c>
      <c r="G110" s="51">
        <f t="shared" si="7"/>
        <v>-2.0651757455551478</v>
      </c>
      <c r="H110" s="53">
        <v>108.0827880008098</v>
      </c>
      <c r="I110" s="54">
        <f t="shared" si="5"/>
        <v>-0.12560389339695277</v>
      </c>
      <c r="J110" s="65">
        <v>108.989588476023</v>
      </c>
      <c r="K110" s="64">
        <f>((J110/H110)-1)*100</f>
        <v>0.83898693953601278</v>
      </c>
      <c r="L110" s="40"/>
    </row>
    <row r="111" spans="1:12" ht="12.95" customHeight="1" x14ac:dyDescent="0.25">
      <c r="A111" s="2"/>
      <c r="B111" s="9"/>
      <c r="C111" s="72"/>
      <c r="D111" s="36"/>
      <c r="E111" s="37"/>
      <c r="F111" s="36"/>
      <c r="G111" s="37"/>
      <c r="H111" s="38"/>
      <c r="I111" s="54"/>
      <c r="J111" s="63"/>
      <c r="K111" s="69"/>
      <c r="L111" s="40"/>
    </row>
    <row r="112" spans="1:12" ht="12.95" customHeight="1" x14ac:dyDescent="0.25">
      <c r="A112" s="2"/>
      <c r="B112" s="9" t="s">
        <v>47</v>
      </c>
      <c r="C112" s="72">
        <v>100</v>
      </c>
      <c r="D112" s="36">
        <v>98.572712905445556</v>
      </c>
      <c r="E112" s="37">
        <f t="shared" si="6"/>
        <v>-1.4272870945544414</v>
      </c>
      <c r="F112" s="36">
        <v>99.737626348934157</v>
      </c>
      <c r="G112" s="37">
        <f t="shared" si="7"/>
        <v>1.1817808490327542</v>
      </c>
      <c r="H112" s="38">
        <v>95.708396647498887</v>
      </c>
      <c r="I112" s="39">
        <f t="shared" si="5"/>
        <v>-4.03982914866946</v>
      </c>
      <c r="J112" s="66">
        <v>96.665007646961797</v>
      </c>
      <c r="K112" s="67">
        <f>((J112/H112)-1)*100</f>
        <v>0.99950582495513807</v>
      </c>
      <c r="L112" s="40"/>
    </row>
    <row r="113" spans="1:12" ht="12.95" customHeight="1" x14ac:dyDescent="0.25">
      <c r="A113" s="2"/>
      <c r="B113" s="17"/>
      <c r="C113" s="72"/>
      <c r="D113" s="36"/>
      <c r="E113" s="37"/>
      <c r="F113" s="36"/>
      <c r="G113" s="37"/>
      <c r="H113" s="38"/>
      <c r="I113" s="39"/>
      <c r="J113" s="67"/>
      <c r="K113" s="67"/>
      <c r="L113" s="40"/>
    </row>
    <row r="114" spans="1:12" ht="12.95" customHeight="1" x14ac:dyDescent="0.25">
      <c r="A114" s="2"/>
      <c r="B114" s="17" t="s">
        <v>48</v>
      </c>
      <c r="C114" s="72">
        <v>100</v>
      </c>
      <c r="D114" s="36">
        <v>98.572712905445556</v>
      </c>
      <c r="E114" s="37">
        <f t="shared" si="6"/>
        <v>-1.4272870945544414</v>
      </c>
      <c r="F114" s="36">
        <v>99.737626348934157</v>
      </c>
      <c r="G114" s="37">
        <f t="shared" si="7"/>
        <v>1.1817808490327542</v>
      </c>
      <c r="H114" s="38">
        <v>95.708396647498887</v>
      </c>
      <c r="I114" s="39">
        <f t="shared" si="5"/>
        <v>-4.03982914866946</v>
      </c>
      <c r="J114" s="66">
        <v>96.665007646961797</v>
      </c>
      <c r="K114" s="67">
        <f>((J114/H114)-1)*100</f>
        <v>0.99950582495513807</v>
      </c>
      <c r="L114" s="40"/>
    </row>
    <row r="115" spans="1:12" ht="12.95" customHeight="1" x14ac:dyDescent="0.25">
      <c r="A115" s="2"/>
      <c r="B115" s="17"/>
      <c r="C115" s="72"/>
      <c r="D115" s="36"/>
      <c r="E115" s="37"/>
      <c r="F115" s="36"/>
      <c r="G115" s="37"/>
      <c r="H115" s="38"/>
      <c r="I115" s="39"/>
      <c r="J115" s="67"/>
      <c r="K115" s="67"/>
      <c r="L115" s="40"/>
    </row>
    <row r="116" spans="1:12" ht="12.95" customHeight="1" x14ac:dyDescent="0.25">
      <c r="A116" s="98" t="s">
        <v>49</v>
      </c>
      <c r="B116" s="99"/>
      <c r="C116" s="72">
        <v>100</v>
      </c>
      <c r="D116" s="36">
        <v>111.2235255038099</v>
      </c>
      <c r="E116" s="37">
        <f t="shared" si="6"/>
        <v>11.223525503809896</v>
      </c>
      <c r="F116" s="36">
        <v>108.73262400832924</v>
      </c>
      <c r="G116" s="37">
        <f t="shared" si="7"/>
        <v>-2.2395455315749158</v>
      </c>
      <c r="H116" s="38">
        <v>108.83261063548322</v>
      </c>
      <c r="I116" s="39">
        <f t="shared" si="5"/>
        <v>9.1956418844740817E-2</v>
      </c>
      <c r="J116" s="66">
        <v>109.736392856509</v>
      </c>
      <c r="K116" s="67">
        <f>((J116/H116)-1)*100</f>
        <v>0.83043328258738391</v>
      </c>
      <c r="L116" s="40"/>
    </row>
    <row r="117" spans="1:12" ht="15" customHeight="1" x14ac:dyDescent="0.25">
      <c r="A117" s="2" t="s">
        <v>0</v>
      </c>
      <c r="B117" s="17"/>
      <c r="C117" s="72"/>
      <c r="D117" s="36"/>
      <c r="E117" s="37"/>
      <c r="F117" s="41"/>
      <c r="G117" s="37"/>
      <c r="H117" s="38"/>
      <c r="I117" s="39"/>
      <c r="J117" s="67"/>
      <c r="K117" s="67"/>
      <c r="L117" s="40"/>
    </row>
    <row r="118" spans="1:12" ht="15" customHeight="1" x14ac:dyDescent="0.25">
      <c r="A118" s="2"/>
      <c r="B118" s="17" t="s">
        <v>50</v>
      </c>
      <c r="C118" s="72">
        <v>100</v>
      </c>
      <c r="D118" s="36">
        <v>100.96665523370937</v>
      </c>
      <c r="E118" s="37">
        <f t="shared" si="6"/>
        <v>0.96665523370937922</v>
      </c>
      <c r="F118" s="36">
        <v>101.47772844339038</v>
      </c>
      <c r="G118" s="37">
        <f t="shared" si="7"/>
        <v>0.50618019235955103</v>
      </c>
      <c r="H118" s="38">
        <v>100.9393052815601</v>
      </c>
      <c r="I118" s="39">
        <f t="shared" si="5"/>
        <v>-0.53058259195331026</v>
      </c>
      <c r="J118" s="66">
        <v>108.768611052658</v>
      </c>
      <c r="K118" s="67">
        <f>((J118/H118)-1)*100</f>
        <v>7.7564490356445859</v>
      </c>
      <c r="L118" s="40"/>
    </row>
    <row r="119" spans="1:12" ht="12.95" customHeight="1" x14ac:dyDescent="0.25">
      <c r="A119" s="2"/>
      <c r="B119" s="17"/>
      <c r="C119" s="72"/>
      <c r="D119" s="36"/>
      <c r="E119" s="37"/>
      <c r="F119" s="36"/>
      <c r="G119" s="37"/>
      <c r="H119" s="38"/>
      <c r="I119" s="39"/>
      <c r="J119" s="67"/>
      <c r="K119" s="67"/>
      <c r="L119" s="40"/>
    </row>
    <row r="120" spans="1:12" ht="20.45" customHeight="1" x14ac:dyDescent="0.25">
      <c r="A120" s="2"/>
      <c r="B120" s="17" t="s">
        <v>51</v>
      </c>
      <c r="C120" s="72">
        <v>100</v>
      </c>
      <c r="D120" s="36">
        <v>101.04772066671018</v>
      </c>
      <c r="E120" s="37">
        <f t="shared" si="6"/>
        <v>1.0477206667101724</v>
      </c>
      <c r="F120" s="36">
        <v>108.07650894335885</v>
      </c>
      <c r="G120" s="37">
        <f t="shared" si="7"/>
        <v>6.9559097724054553</v>
      </c>
      <c r="H120" s="38">
        <v>106.83673478836116</v>
      </c>
      <c r="I120" s="39">
        <f t="shared" si="5"/>
        <v>-1.1471263895537542</v>
      </c>
      <c r="J120" s="66">
        <v>105.622649736884</v>
      </c>
      <c r="K120" s="67">
        <f>((J120/H120)-1)*100</f>
        <v>-1.1363928838542314</v>
      </c>
      <c r="L120" s="40"/>
    </row>
    <row r="121" spans="1:12" ht="12.95" customHeight="1" x14ac:dyDescent="0.25">
      <c r="A121" s="2"/>
      <c r="B121" s="17"/>
      <c r="C121" s="72"/>
      <c r="D121" s="36"/>
      <c r="E121" s="37"/>
      <c r="F121" s="36"/>
      <c r="G121" s="37"/>
      <c r="H121" s="38"/>
      <c r="I121" s="39"/>
      <c r="J121" s="67"/>
      <c r="K121" s="67"/>
      <c r="L121" s="40"/>
    </row>
    <row r="122" spans="1:12" ht="12.95" customHeight="1" x14ac:dyDescent="0.25">
      <c r="A122" s="2"/>
      <c r="B122" s="8" t="s">
        <v>52</v>
      </c>
      <c r="C122" s="72">
        <v>100</v>
      </c>
      <c r="D122" s="36">
        <v>100</v>
      </c>
      <c r="E122" s="44" t="s">
        <v>5</v>
      </c>
      <c r="F122" s="36">
        <v>101.1283991724754</v>
      </c>
      <c r="G122" s="37">
        <f t="shared" si="7"/>
        <v>1.1283991724754028</v>
      </c>
      <c r="H122" s="38">
        <v>101.07499094355434</v>
      </c>
      <c r="I122" s="39">
        <f t="shared" si="5"/>
        <v>-5.2812295416615473E-2</v>
      </c>
      <c r="J122" s="66">
        <v>102.094535504902</v>
      </c>
      <c r="K122" s="67">
        <f>((J122/H122)-1)*100</f>
        <v>1.0087011157062786</v>
      </c>
      <c r="L122" s="40"/>
    </row>
    <row r="123" spans="1:12" ht="15.75" customHeight="1" x14ac:dyDescent="0.25">
      <c r="A123" s="2"/>
      <c r="B123" s="17"/>
      <c r="C123" s="72"/>
      <c r="D123" s="36"/>
      <c r="E123" s="37"/>
      <c r="F123" s="41"/>
      <c r="G123" s="37"/>
      <c r="H123" s="38"/>
      <c r="I123" s="39"/>
      <c r="J123" s="67"/>
      <c r="K123" s="67"/>
      <c r="L123" s="40"/>
    </row>
    <row r="124" spans="1:12" ht="12.95" customHeight="1" x14ac:dyDescent="0.25">
      <c r="A124" s="2"/>
      <c r="B124" s="17" t="s">
        <v>53</v>
      </c>
      <c r="C124" s="72">
        <v>100</v>
      </c>
      <c r="D124" s="36">
        <v>100</v>
      </c>
      <c r="E124" s="44" t="s">
        <v>5</v>
      </c>
      <c r="F124" s="36">
        <v>108.09947291152268</v>
      </c>
      <c r="G124" s="37">
        <f t="shared" si="7"/>
        <v>8.0994729115226871</v>
      </c>
      <c r="H124" s="38">
        <v>108.09947291152268</v>
      </c>
      <c r="I124" s="39">
        <f t="shared" si="5"/>
        <v>0</v>
      </c>
      <c r="J124" s="66">
        <v>117.503431562126</v>
      </c>
      <c r="K124" s="67">
        <f>((J124/H124)-1)*100</f>
        <v>8.6993566178627635</v>
      </c>
      <c r="L124" s="40"/>
    </row>
    <row r="125" spans="1:12" ht="13.5" customHeight="1" x14ac:dyDescent="0.25">
      <c r="A125" s="2"/>
      <c r="B125" s="17"/>
      <c r="C125" s="72"/>
      <c r="D125" s="36"/>
      <c r="E125" s="37"/>
      <c r="F125" s="41"/>
      <c r="G125" s="37"/>
      <c r="H125" s="38"/>
      <c r="I125" s="39"/>
      <c r="J125" s="67"/>
      <c r="K125" s="67"/>
      <c r="L125" s="40"/>
    </row>
    <row r="126" spans="1:12" ht="22.5" customHeight="1" x14ac:dyDescent="0.25">
      <c r="A126" s="2"/>
      <c r="B126" s="17" t="s">
        <v>54</v>
      </c>
      <c r="C126" s="72">
        <v>100</v>
      </c>
      <c r="D126" s="36">
        <v>100</v>
      </c>
      <c r="E126" s="44" t="s">
        <v>5</v>
      </c>
      <c r="F126" s="36">
        <v>100</v>
      </c>
      <c r="G126" s="44" t="s">
        <v>5</v>
      </c>
      <c r="H126" s="38">
        <v>102.77622252473759</v>
      </c>
      <c r="I126" s="39">
        <f t="shared" si="5"/>
        <v>2.7762225247375927</v>
      </c>
      <c r="J126" s="66">
        <v>104.59692082439599</v>
      </c>
      <c r="K126" s="67">
        <f>((J126/H126)-1)*100</f>
        <v>1.7715170444410733</v>
      </c>
      <c r="L126" s="40"/>
    </row>
    <row r="127" spans="1:12" ht="16.7" customHeight="1" x14ac:dyDescent="0.25">
      <c r="A127" s="2"/>
      <c r="B127" s="17"/>
      <c r="C127" s="72"/>
      <c r="D127" s="36"/>
      <c r="E127" s="37"/>
      <c r="F127" s="41"/>
      <c r="G127" s="37"/>
      <c r="H127" s="38"/>
      <c r="I127" s="39"/>
      <c r="J127" s="67"/>
      <c r="K127" s="67"/>
      <c r="L127" s="40"/>
    </row>
    <row r="128" spans="1:12" ht="12.95" customHeight="1" x14ac:dyDescent="0.25">
      <c r="A128" s="2"/>
      <c r="B128" s="17" t="s">
        <v>55</v>
      </c>
      <c r="C128" s="72">
        <v>100</v>
      </c>
      <c r="D128" s="36">
        <v>104.59428326387388</v>
      </c>
      <c r="E128" s="37">
        <f t="shared" ref="E128:E165" si="8">(D128/C128-1)*100</f>
        <v>4.5942832638738773</v>
      </c>
      <c r="F128" s="36">
        <v>105.50384442461937</v>
      </c>
      <c r="G128" s="37">
        <f t="shared" ref="G128:G165" si="9">(F128/D128-1)*100</f>
        <v>0.86960886614695365</v>
      </c>
      <c r="H128" s="38">
        <v>105.50384442461937</v>
      </c>
      <c r="I128" s="39">
        <f t="shared" si="5"/>
        <v>0</v>
      </c>
      <c r="J128" s="66">
        <v>105.863315149927</v>
      </c>
      <c r="K128" s="67">
        <f>((J128/H128)-1)*100</f>
        <v>0.3407181295317363</v>
      </c>
      <c r="L128" s="40"/>
    </row>
    <row r="129" spans="1:12" ht="18" customHeight="1" x14ac:dyDescent="0.25">
      <c r="A129" s="2"/>
      <c r="B129" s="17"/>
      <c r="C129" s="72"/>
      <c r="D129" s="36"/>
      <c r="E129" s="37"/>
      <c r="F129" s="41"/>
      <c r="G129" s="37"/>
      <c r="H129" s="38"/>
      <c r="I129" s="39"/>
      <c r="J129" s="67"/>
      <c r="K129" s="67"/>
      <c r="L129" s="40"/>
    </row>
    <row r="130" spans="1:12" ht="17.25" customHeight="1" x14ac:dyDescent="0.25">
      <c r="A130" s="2"/>
      <c r="B130" s="17" t="s">
        <v>56</v>
      </c>
      <c r="C130" s="72">
        <v>100</v>
      </c>
      <c r="D130" s="36">
        <v>112.00649331826502</v>
      </c>
      <c r="E130" s="37">
        <f t="shared" si="8"/>
        <v>12.006493318265022</v>
      </c>
      <c r="F130" s="36">
        <v>109.12878130489186</v>
      </c>
      <c r="G130" s="37">
        <f t="shared" si="9"/>
        <v>-2.5692367720112186</v>
      </c>
      <c r="H130" s="38">
        <v>109.12878130489186</v>
      </c>
      <c r="I130" s="39">
        <f t="shared" si="5"/>
        <v>0</v>
      </c>
      <c r="J130" s="66">
        <v>110.005331807505</v>
      </c>
      <c r="K130" s="67">
        <f>((J130/H130)-1)*100</f>
        <v>0.80322577795877148</v>
      </c>
      <c r="L130" s="40"/>
    </row>
    <row r="131" spans="1:12" ht="22.5" customHeight="1" x14ac:dyDescent="0.25">
      <c r="A131" s="2"/>
      <c r="B131" s="17"/>
      <c r="C131" s="72"/>
      <c r="D131" s="36"/>
      <c r="E131" s="37"/>
      <c r="F131" s="36"/>
      <c r="G131" s="37"/>
      <c r="H131" s="38"/>
      <c r="I131" s="39"/>
      <c r="J131" s="67"/>
      <c r="K131" s="67"/>
      <c r="L131" s="40"/>
    </row>
    <row r="132" spans="1:12" ht="12.95" customHeight="1" x14ac:dyDescent="0.25">
      <c r="A132" s="2"/>
      <c r="B132" s="17" t="s">
        <v>57</v>
      </c>
      <c r="C132" s="72">
        <v>100</v>
      </c>
      <c r="D132" s="36">
        <v>114.11388181101378</v>
      </c>
      <c r="E132" s="37">
        <f t="shared" si="8"/>
        <v>14.113881811013783</v>
      </c>
      <c r="F132" s="36">
        <v>108.13097471264972</v>
      </c>
      <c r="G132" s="37">
        <f t="shared" si="9"/>
        <v>-5.2429266303222199</v>
      </c>
      <c r="H132" s="38">
        <v>111.92619232097786</v>
      </c>
      <c r="I132" s="39">
        <f t="shared" si="5"/>
        <v>3.5098339013531099</v>
      </c>
      <c r="J132" s="66">
        <v>109.99295201935701</v>
      </c>
      <c r="K132" s="67">
        <f>((J132/H132)-1)*100</f>
        <v>-1.7272456621027388</v>
      </c>
      <c r="L132" s="40"/>
    </row>
    <row r="133" spans="1:12" ht="17.25" customHeight="1" x14ac:dyDescent="0.25">
      <c r="A133" s="2"/>
      <c r="B133" s="17"/>
      <c r="C133" s="72"/>
      <c r="D133" s="36"/>
      <c r="E133" s="37"/>
      <c r="F133" s="36"/>
      <c r="G133" s="37"/>
      <c r="H133" s="38"/>
      <c r="I133" s="39"/>
      <c r="J133" s="67"/>
      <c r="K133" s="67"/>
      <c r="L133" s="40"/>
    </row>
    <row r="134" spans="1:12" ht="12.95" customHeight="1" x14ac:dyDescent="0.25">
      <c r="A134" s="2"/>
      <c r="B134" s="17" t="s">
        <v>58</v>
      </c>
      <c r="C134" s="72">
        <v>100</v>
      </c>
      <c r="D134" s="36">
        <v>102.89915108550531</v>
      </c>
      <c r="E134" s="37">
        <f t="shared" si="8"/>
        <v>2.8991510855053138</v>
      </c>
      <c r="F134" s="36">
        <v>101.45993123917849</v>
      </c>
      <c r="G134" s="37">
        <f t="shared" si="9"/>
        <v>-1.3986702816730534</v>
      </c>
      <c r="H134" s="38">
        <v>101.45993123917849</v>
      </c>
      <c r="I134" s="39">
        <f t="shared" si="5"/>
        <v>0</v>
      </c>
      <c r="J134" s="66">
        <v>99.910833689739604</v>
      </c>
      <c r="K134" s="67">
        <f>((J134/H134)-1)*100</f>
        <v>-1.5268072139602462</v>
      </c>
      <c r="L134" s="40"/>
    </row>
    <row r="135" spans="1:12" ht="15.75" customHeight="1" x14ac:dyDescent="0.25">
      <c r="A135" s="2"/>
      <c r="B135" s="6"/>
      <c r="C135" s="72"/>
      <c r="D135" s="36"/>
      <c r="E135" s="37"/>
      <c r="F135" s="41"/>
      <c r="G135" s="37"/>
      <c r="H135" s="38"/>
      <c r="I135" s="54"/>
      <c r="J135" s="63"/>
      <c r="K135" s="69"/>
      <c r="L135" s="40"/>
    </row>
    <row r="136" spans="1:12" ht="20.25" customHeight="1" x14ac:dyDescent="0.25">
      <c r="A136" s="90" t="s">
        <v>59</v>
      </c>
      <c r="B136" s="100"/>
      <c r="C136" s="70">
        <v>100</v>
      </c>
      <c r="D136" s="50">
        <v>89.132605837315936</v>
      </c>
      <c r="E136" s="51">
        <f t="shared" si="8"/>
        <v>-10.867394162684063</v>
      </c>
      <c r="F136" s="50">
        <v>87.993322186097345</v>
      </c>
      <c r="G136" s="51">
        <f t="shared" si="9"/>
        <v>-1.2781895474906269</v>
      </c>
      <c r="H136" s="53">
        <v>91.247305197739919</v>
      </c>
      <c r="I136" s="54">
        <f t="shared" si="5"/>
        <v>3.6979885868619888</v>
      </c>
      <c r="J136" s="65">
        <v>104.50386608337</v>
      </c>
      <c r="K136" s="64">
        <f>((J136/H136)-1)*100</f>
        <v>14.528167003838742</v>
      </c>
      <c r="L136" s="40"/>
    </row>
    <row r="137" spans="1:12" ht="4.5" customHeight="1" x14ac:dyDescent="0.25">
      <c r="A137" s="2"/>
      <c r="B137" s="9"/>
      <c r="C137" s="72"/>
      <c r="D137" s="36"/>
      <c r="E137" s="37"/>
      <c r="F137" s="41"/>
      <c r="G137" s="37"/>
      <c r="H137" s="38"/>
      <c r="I137" s="54"/>
      <c r="J137" s="63"/>
      <c r="K137" s="69"/>
      <c r="L137" s="40"/>
    </row>
    <row r="138" spans="1:12" ht="12.95" customHeight="1" x14ac:dyDescent="0.25">
      <c r="A138" s="2"/>
      <c r="B138" s="9" t="s">
        <v>60</v>
      </c>
      <c r="C138" s="72">
        <v>100</v>
      </c>
      <c r="D138" s="36">
        <v>69.551634313447835</v>
      </c>
      <c r="E138" s="37">
        <f t="shared" si="8"/>
        <v>-30.448365686552169</v>
      </c>
      <c r="F138" s="36">
        <v>68.041224534366293</v>
      </c>
      <c r="G138" s="37">
        <f t="shared" si="9"/>
        <v>-2.1716380844116312</v>
      </c>
      <c r="H138" s="38">
        <v>72.054077043595882</v>
      </c>
      <c r="I138" s="39">
        <f t="shared" ref="I138:I200" si="10">(H138/F138-1)*100</f>
        <v>5.897678262981243</v>
      </c>
      <c r="J138" s="66">
        <v>105.628320176427</v>
      </c>
      <c r="K138" s="67">
        <f>((J138/H138)-1)*100</f>
        <v>46.595896457763544</v>
      </c>
      <c r="L138" s="40"/>
    </row>
    <row r="139" spans="1:12" ht="6" customHeight="1" x14ac:dyDescent="0.25">
      <c r="A139" s="2"/>
      <c r="B139" s="22"/>
      <c r="C139" s="72"/>
      <c r="D139" s="36"/>
      <c r="E139" s="37"/>
      <c r="F139" s="41"/>
      <c r="G139" s="37"/>
      <c r="H139" s="38"/>
      <c r="I139" s="39"/>
      <c r="J139" s="67"/>
      <c r="K139" s="67"/>
      <c r="L139" s="40"/>
    </row>
    <row r="140" spans="1:12" ht="16.7" customHeight="1" x14ac:dyDescent="0.25">
      <c r="A140" s="2"/>
      <c r="B140" s="9" t="s">
        <v>61</v>
      </c>
      <c r="C140" s="72">
        <v>100</v>
      </c>
      <c r="D140" s="36">
        <v>52.952028298285171</v>
      </c>
      <c r="E140" s="37">
        <f t="shared" si="8"/>
        <v>-47.047971701714829</v>
      </c>
      <c r="F140" s="36">
        <v>49.759334857822367</v>
      </c>
      <c r="G140" s="37">
        <f t="shared" si="9"/>
        <v>-6.0294072636424385</v>
      </c>
      <c r="H140" s="38">
        <v>56.939213353342069</v>
      </c>
      <c r="I140" s="39">
        <f t="shared" si="10"/>
        <v>14.429209144444567</v>
      </c>
      <c r="J140" s="66">
        <v>113.47545184886501</v>
      </c>
      <c r="K140" s="67">
        <f>((J140/H140)-1)*100</f>
        <v>99.292271820970839</v>
      </c>
      <c r="L140" s="40"/>
    </row>
    <row r="141" spans="1:12" ht="5.25" customHeight="1" x14ac:dyDescent="0.25">
      <c r="A141" s="2"/>
      <c r="B141" s="9"/>
      <c r="C141" s="72"/>
      <c r="D141" s="36"/>
      <c r="E141" s="37"/>
      <c r="F141" s="36"/>
      <c r="G141" s="37"/>
      <c r="H141" s="38"/>
      <c r="I141" s="39"/>
      <c r="J141" s="66"/>
      <c r="K141" s="67"/>
      <c r="L141" s="40"/>
    </row>
    <row r="142" spans="1:12" ht="20.45" customHeight="1" x14ac:dyDescent="0.25">
      <c r="A142" s="2"/>
      <c r="B142" s="9" t="s">
        <v>62</v>
      </c>
      <c r="C142" s="72">
        <v>100</v>
      </c>
      <c r="D142" s="36">
        <v>104.24588206576632</v>
      </c>
      <c r="E142" s="37">
        <f t="shared" si="8"/>
        <v>4.2458820657663265</v>
      </c>
      <c r="F142" s="38">
        <v>106.25155369755232</v>
      </c>
      <c r="G142" s="37">
        <f t="shared" si="9"/>
        <v>1.9239816403689325</v>
      </c>
      <c r="H142" s="38">
        <v>103.64511752571239</v>
      </c>
      <c r="I142" s="39">
        <f t="shared" si="10"/>
        <v>-2.4530805255415067</v>
      </c>
      <c r="J142" s="66">
        <v>97.074440274255494</v>
      </c>
      <c r="K142" s="67">
        <f>((J142/H142)-1)*100</f>
        <v>-6.3395916839274591</v>
      </c>
      <c r="L142" s="40"/>
    </row>
    <row r="143" spans="1:12" ht="7.5" customHeight="1" x14ac:dyDescent="0.25">
      <c r="A143" s="2"/>
      <c r="B143" s="17"/>
      <c r="C143" s="72"/>
      <c r="D143" s="36"/>
      <c r="E143" s="37"/>
      <c r="F143" s="38"/>
      <c r="G143" s="37"/>
      <c r="H143" s="38"/>
      <c r="I143" s="39"/>
      <c r="J143" s="67"/>
      <c r="K143" s="67"/>
      <c r="L143" s="40"/>
    </row>
    <row r="144" spans="1:12" ht="13.5" customHeight="1" x14ac:dyDescent="0.25">
      <c r="A144" s="2"/>
      <c r="B144" s="17" t="s">
        <v>63</v>
      </c>
      <c r="C144" s="72">
        <v>100</v>
      </c>
      <c r="D144" s="36">
        <v>102.43638695572608</v>
      </c>
      <c r="E144" s="37">
        <f t="shared" si="8"/>
        <v>2.4363869557260776</v>
      </c>
      <c r="F144" s="38">
        <v>106.76582248752233</v>
      </c>
      <c r="G144" s="37">
        <f t="shared" si="9"/>
        <v>4.2264625495503472</v>
      </c>
      <c r="H144" s="38">
        <v>101.72249350103077</v>
      </c>
      <c r="I144" s="39">
        <f t="shared" si="10"/>
        <v>-4.7237298125820892</v>
      </c>
      <c r="J144" s="66">
        <v>99.952731475220503</v>
      </c>
      <c r="K144" s="67">
        <f>((J144/H144)-1)*100</f>
        <v>-1.7397941840585407</v>
      </c>
      <c r="L144" s="40"/>
    </row>
    <row r="145" spans="1:12" ht="8.25" customHeight="1" x14ac:dyDescent="0.25">
      <c r="A145" s="2"/>
      <c r="B145" s="17"/>
      <c r="C145" s="72"/>
      <c r="D145" s="36"/>
      <c r="E145" s="37"/>
      <c r="F145" s="38"/>
      <c r="G145" s="37"/>
      <c r="H145" s="38"/>
      <c r="I145" s="39"/>
      <c r="J145" s="67"/>
      <c r="K145" s="67"/>
      <c r="L145" s="40"/>
    </row>
    <row r="146" spans="1:12" ht="12.95" customHeight="1" x14ac:dyDescent="0.25">
      <c r="A146" s="2"/>
      <c r="B146" s="17" t="s">
        <v>64</v>
      </c>
      <c r="C146" s="72">
        <v>100</v>
      </c>
      <c r="D146" s="36">
        <v>96.363126046663723</v>
      </c>
      <c r="E146" s="37">
        <f t="shared" si="8"/>
        <v>-3.6368739533362726</v>
      </c>
      <c r="F146" s="38">
        <v>101.79378155977929</v>
      </c>
      <c r="G146" s="37">
        <f t="shared" si="9"/>
        <v>5.6356157546049168</v>
      </c>
      <c r="H146" s="38">
        <v>101.67851037208034</v>
      </c>
      <c r="I146" s="39">
        <f t="shared" si="10"/>
        <v>-0.11323991105611775</v>
      </c>
      <c r="J146" s="66">
        <v>101.678510403554</v>
      </c>
      <c r="K146" s="67">
        <f>((J146/H146)-1)*100</f>
        <v>3.0954083740653004E-8</v>
      </c>
      <c r="L146" s="40"/>
    </row>
    <row r="147" spans="1:12" s="25" customFormat="1" ht="9.75" customHeight="1" x14ac:dyDescent="0.25">
      <c r="A147" s="2"/>
      <c r="B147" s="17"/>
      <c r="C147" s="72"/>
      <c r="D147" s="36"/>
      <c r="E147" s="37"/>
      <c r="F147" s="38"/>
      <c r="G147" s="37"/>
      <c r="H147" s="38"/>
      <c r="I147" s="39"/>
      <c r="J147" s="67"/>
      <c r="K147" s="67"/>
      <c r="L147" s="40"/>
    </row>
    <row r="148" spans="1:12" ht="11.25" customHeight="1" x14ac:dyDescent="0.25">
      <c r="A148" s="2"/>
      <c r="B148" s="17" t="s">
        <v>65</v>
      </c>
      <c r="C148" s="72">
        <v>100</v>
      </c>
      <c r="D148" s="36">
        <v>108.36388364690389</v>
      </c>
      <c r="E148" s="37">
        <f t="shared" si="8"/>
        <v>8.3638836469038793</v>
      </c>
      <c r="F148" s="38">
        <v>108.36388364690389</v>
      </c>
      <c r="G148" s="44" t="s">
        <v>5</v>
      </c>
      <c r="H148" s="38">
        <v>104.87958146102744</v>
      </c>
      <c r="I148" s="39">
        <f t="shared" si="10"/>
        <v>-3.2153721965427096</v>
      </c>
      <c r="J148" s="66">
        <v>94.4128472032465</v>
      </c>
      <c r="K148" s="67">
        <f>((J148/H148)-1)*100</f>
        <v>-9.9797635650084153</v>
      </c>
      <c r="L148" s="40"/>
    </row>
    <row r="149" spans="1:12" ht="12.95" customHeight="1" x14ac:dyDescent="0.25">
      <c r="A149" s="2"/>
      <c r="B149" s="17"/>
      <c r="C149" s="72"/>
      <c r="D149" s="36"/>
      <c r="E149" s="37"/>
      <c r="F149" s="38"/>
      <c r="G149" s="37"/>
      <c r="H149" s="38"/>
      <c r="I149" s="39"/>
      <c r="J149" s="67"/>
      <c r="K149" s="67"/>
      <c r="L149" s="40"/>
    </row>
    <row r="150" spans="1:12" s="25" customFormat="1" ht="12.95" customHeight="1" x14ac:dyDescent="0.25">
      <c r="A150" s="2"/>
      <c r="B150" s="17"/>
      <c r="C150" s="72"/>
      <c r="D150" s="36"/>
      <c r="E150" s="37"/>
      <c r="F150" s="38"/>
      <c r="G150" s="37"/>
      <c r="H150" s="38"/>
      <c r="I150" s="39"/>
      <c r="J150" s="67"/>
      <c r="K150" s="67"/>
      <c r="L150" s="40"/>
    </row>
    <row r="151" spans="1:12" s="58" customFormat="1" ht="19.5" customHeight="1" x14ac:dyDescent="0.25">
      <c r="A151" s="55" t="s">
        <v>124</v>
      </c>
      <c r="B151" s="56"/>
      <c r="C151" s="70"/>
      <c r="D151" s="50"/>
      <c r="E151" s="51"/>
      <c r="F151" s="53"/>
      <c r="G151" s="51"/>
      <c r="H151" s="53"/>
      <c r="I151" s="39"/>
      <c r="J151" s="68"/>
      <c r="K151" s="68"/>
      <c r="L151" s="57"/>
    </row>
    <row r="152" spans="1:12" s="25" customFormat="1" ht="12.95" customHeight="1" x14ac:dyDescent="0.25">
      <c r="A152" s="2"/>
      <c r="B152" s="17"/>
      <c r="C152" s="72"/>
      <c r="D152" s="36"/>
      <c r="E152" s="37"/>
      <c r="F152" s="38"/>
      <c r="G152" s="37"/>
      <c r="H152" s="38"/>
      <c r="I152" s="39"/>
      <c r="J152" s="67"/>
      <c r="K152" s="67"/>
      <c r="L152" s="40"/>
    </row>
    <row r="153" spans="1:12" ht="12.95" customHeight="1" x14ac:dyDescent="0.25">
      <c r="A153" s="4"/>
      <c r="B153" s="9" t="s">
        <v>66</v>
      </c>
      <c r="C153" s="72">
        <v>100</v>
      </c>
      <c r="D153" s="36">
        <v>100.75378898223954</v>
      </c>
      <c r="E153" s="37">
        <f t="shared" si="8"/>
        <v>0.75378898223954494</v>
      </c>
      <c r="F153" s="38">
        <v>97.87070734774295</v>
      </c>
      <c r="G153" s="37">
        <f t="shared" si="9"/>
        <v>-2.8615118732704059</v>
      </c>
      <c r="H153" s="38">
        <v>104.18552179569009</v>
      </c>
      <c r="I153" s="39">
        <f t="shared" si="10"/>
        <v>6.4522006829991208</v>
      </c>
      <c r="J153" s="66">
        <v>107.21046074976</v>
      </c>
      <c r="K153" s="67">
        <f>((J153/H153)-1)*100</f>
        <v>2.9034158508145502</v>
      </c>
      <c r="L153" s="40"/>
    </row>
    <row r="154" spans="1:12" ht="12.95" customHeight="1" x14ac:dyDescent="0.25">
      <c r="A154" s="4"/>
      <c r="B154" s="9"/>
      <c r="C154" s="72"/>
      <c r="D154" s="36"/>
      <c r="E154" s="37"/>
      <c r="F154" s="38"/>
      <c r="G154" s="37"/>
      <c r="H154" s="38"/>
      <c r="I154" s="39"/>
      <c r="J154" s="67"/>
      <c r="K154" s="67"/>
      <c r="L154" s="40"/>
    </row>
    <row r="155" spans="1:12" ht="12.95" customHeight="1" x14ac:dyDescent="0.25">
      <c r="A155" s="4"/>
      <c r="B155" s="23" t="s">
        <v>67</v>
      </c>
      <c r="C155" s="72">
        <v>100</v>
      </c>
      <c r="D155" s="36">
        <v>102.04137754793369</v>
      </c>
      <c r="E155" s="37">
        <f t="shared" si="8"/>
        <v>2.0413775479336982</v>
      </c>
      <c r="F155" s="38">
        <v>85.194339297882024</v>
      </c>
      <c r="G155" s="37">
        <f t="shared" si="9"/>
        <v>-16.51000668051331</v>
      </c>
      <c r="H155" s="38">
        <v>99.669906971930871</v>
      </c>
      <c r="I155" s="39">
        <f t="shared" si="10"/>
        <v>16.991231804069784</v>
      </c>
      <c r="J155" s="66">
        <v>100.957192299458</v>
      </c>
      <c r="K155" s="67">
        <f>((J155/H155)-1)*100</f>
        <v>1.2915486395403741</v>
      </c>
      <c r="L155" s="40"/>
    </row>
    <row r="156" spans="1:12" s="25" customFormat="1" ht="12.95" customHeight="1" x14ac:dyDescent="0.25">
      <c r="A156" s="4"/>
      <c r="B156" s="8"/>
      <c r="C156" s="72"/>
      <c r="D156" s="36"/>
      <c r="E156" s="37"/>
      <c r="F156" s="38"/>
      <c r="G156" s="37"/>
      <c r="H156" s="38"/>
      <c r="I156" s="39"/>
      <c r="J156" s="67"/>
      <c r="K156" s="67"/>
      <c r="L156" s="40"/>
    </row>
    <row r="157" spans="1:12" ht="12.95" customHeight="1" x14ac:dyDescent="0.25">
      <c r="A157" s="2"/>
      <c r="B157" s="8" t="s">
        <v>68</v>
      </c>
      <c r="C157" s="72">
        <v>100</v>
      </c>
      <c r="D157" s="36">
        <v>102.04137754793369</v>
      </c>
      <c r="E157" s="37">
        <f t="shared" si="8"/>
        <v>2.0413775479336982</v>
      </c>
      <c r="F157" s="38">
        <v>85.194339297882024</v>
      </c>
      <c r="G157" s="37">
        <f t="shared" si="9"/>
        <v>-16.51000668051331</v>
      </c>
      <c r="H157" s="38">
        <v>99.669906971930871</v>
      </c>
      <c r="I157" s="39">
        <f t="shared" si="10"/>
        <v>16.991231804069784</v>
      </c>
      <c r="J157" s="66">
        <v>100.957192299458</v>
      </c>
      <c r="K157" s="67">
        <f>((J157/H157)-1)*100</f>
        <v>1.2915486395403741</v>
      </c>
      <c r="L157" s="40"/>
    </row>
    <row r="158" spans="1:12" ht="12.95" customHeight="1" x14ac:dyDescent="0.25">
      <c r="A158" s="2"/>
      <c r="B158" s="8"/>
      <c r="C158" s="72"/>
      <c r="D158" s="36"/>
      <c r="E158" s="37"/>
      <c r="F158" s="38"/>
      <c r="G158" s="37"/>
      <c r="H158" s="38"/>
      <c r="I158" s="39"/>
      <c r="J158" s="67"/>
      <c r="K158" s="67"/>
      <c r="L158" s="40"/>
    </row>
    <row r="159" spans="1:12" ht="12.95" customHeight="1" x14ac:dyDescent="0.25">
      <c r="A159" s="2"/>
      <c r="B159" s="9" t="s">
        <v>69</v>
      </c>
      <c r="C159" s="72">
        <v>100</v>
      </c>
      <c r="D159" s="36">
        <v>99.322758303697142</v>
      </c>
      <c r="E159" s="37">
        <f t="shared" si="8"/>
        <v>-0.67724169630285491</v>
      </c>
      <c r="F159" s="38">
        <v>111.95926952914603</v>
      </c>
      <c r="G159" s="37">
        <f t="shared" si="9"/>
        <v>12.722674481925367</v>
      </c>
      <c r="H159" s="38">
        <v>109.204192757401</v>
      </c>
      <c r="I159" s="39">
        <f t="shared" si="10"/>
        <v>-2.460784875903288</v>
      </c>
      <c r="J159" s="66">
        <v>114.160366357782</v>
      </c>
      <c r="K159" s="67">
        <f t="shared" ref="K159" si="11">((J159/H159)-1)*100</f>
        <v>4.538446258552753</v>
      </c>
      <c r="L159" s="40"/>
    </row>
    <row r="160" spans="1:12" ht="12.95" customHeight="1" x14ac:dyDescent="0.25">
      <c r="A160" s="2"/>
      <c r="B160" s="9"/>
      <c r="C160" s="72"/>
      <c r="D160" s="36"/>
      <c r="E160" s="37"/>
      <c r="F160" s="38"/>
      <c r="G160" s="37"/>
      <c r="H160" s="38"/>
      <c r="I160" s="39"/>
      <c r="J160" s="67"/>
      <c r="K160" s="67"/>
      <c r="L160" s="40"/>
    </row>
    <row r="161" spans="1:12" ht="12.95" customHeight="1" x14ac:dyDescent="0.25">
      <c r="A161" s="2"/>
      <c r="B161" s="8" t="s">
        <v>70</v>
      </c>
      <c r="C161" s="72">
        <v>100</v>
      </c>
      <c r="D161" s="36">
        <v>102.02122326913485</v>
      </c>
      <c r="E161" s="37">
        <f t="shared" si="8"/>
        <v>2.0212232691348531</v>
      </c>
      <c r="F161" s="38">
        <v>103.92898776254115</v>
      </c>
      <c r="G161" s="37">
        <f t="shared" si="9"/>
        <v>1.8699682598135148</v>
      </c>
      <c r="H161" s="38">
        <v>128.23128955128354</v>
      </c>
      <c r="I161" s="39">
        <f t="shared" si="10"/>
        <v>23.383564404830647</v>
      </c>
      <c r="J161" s="66">
        <v>132.651044678327</v>
      </c>
      <c r="K161" s="67">
        <f>((J161/H161)-1)*100</f>
        <v>3.4467056695050013</v>
      </c>
      <c r="L161" s="40"/>
    </row>
    <row r="162" spans="1:12" ht="12.95" customHeight="1" x14ac:dyDescent="0.25">
      <c r="A162" s="2"/>
      <c r="B162" s="17"/>
      <c r="C162" s="72"/>
      <c r="D162" s="36"/>
      <c r="E162" s="37"/>
      <c r="F162" s="38"/>
      <c r="G162" s="37"/>
      <c r="H162" s="38"/>
      <c r="I162" s="39"/>
      <c r="J162" s="67"/>
      <c r="K162" s="67"/>
      <c r="L162" s="40"/>
    </row>
    <row r="163" spans="1:12" ht="12.95" customHeight="1" x14ac:dyDescent="0.25">
      <c r="A163" s="2"/>
      <c r="B163" s="17" t="s">
        <v>71</v>
      </c>
      <c r="C163" s="72">
        <v>100</v>
      </c>
      <c r="D163" s="36">
        <v>100</v>
      </c>
      <c r="E163" s="44" t="s">
        <v>5</v>
      </c>
      <c r="F163" s="38">
        <v>95.435174481100717</v>
      </c>
      <c r="G163" s="37">
        <f t="shared" si="9"/>
        <v>-4.5648255188992852</v>
      </c>
      <c r="H163" s="38">
        <v>87.721264080530389</v>
      </c>
      <c r="I163" s="39">
        <f t="shared" si="10"/>
        <v>-8.0828797584458041</v>
      </c>
      <c r="J163" s="66">
        <v>87.322773331102397</v>
      </c>
      <c r="K163" s="67">
        <f>((J163/H163)-1)*100</f>
        <v>-0.45426927393814598</v>
      </c>
      <c r="L163" s="40"/>
    </row>
    <row r="164" spans="1:12" ht="12.95" customHeight="1" x14ac:dyDescent="0.25">
      <c r="A164" s="2"/>
      <c r="B164" s="17"/>
      <c r="C164" s="72"/>
      <c r="D164" s="36"/>
      <c r="E164" s="37"/>
      <c r="F164" s="38"/>
      <c r="G164" s="37"/>
      <c r="H164" s="38"/>
      <c r="I164" s="39"/>
      <c r="J164" s="67"/>
      <c r="K164" s="67"/>
      <c r="L164" s="40"/>
    </row>
    <row r="165" spans="1:12" ht="12.95" customHeight="1" x14ac:dyDescent="0.25">
      <c r="A165" s="2"/>
      <c r="B165" s="17" t="s">
        <v>72</v>
      </c>
      <c r="C165" s="72">
        <v>100</v>
      </c>
      <c r="D165" s="36">
        <v>108.15356217192209</v>
      </c>
      <c r="E165" s="37">
        <f t="shared" si="8"/>
        <v>8.1535621719220899</v>
      </c>
      <c r="F165" s="38">
        <v>112.32410605969807</v>
      </c>
      <c r="G165" s="37">
        <f t="shared" si="9"/>
        <v>3.8561317852355392</v>
      </c>
      <c r="H165" s="38">
        <v>116.77866405407326</v>
      </c>
      <c r="I165" s="39">
        <f t="shared" si="10"/>
        <v>3.9658076530853403</v>
      </c>
      <c r="J165" s="66">
        <v>117.81988442452401</v>
      </c>
      <c r="K165" s="67">
        <f>((J165/H165)-1)*100</f>
        <v>0.89161866928757494</v>
      </c>
      <c r="L165" s="40"/>
    </row>
    <row r="166" spans="1:12" ht="12.95" customHeight="1" x14ac:dyDescent="0.25">
      <c r="A166" s="2"/>
      <c r="B166" s="17"/>
      <c r="C166" s="72"/>
      <c r="D166" s="36"/>
      <c r="E166" s="37"/>
      <c r="F166" s="38"/>
      <c r="G166" s="37"/>
      <c r="H166" s="38"/>
      <c r="I166" s="39"/>
      <c r="J166" s="67"/>
      <c r="K166" s="67"/>
      <c r="L166" s="40"/>
    </row>
    <row r="167" spans="1:12" ht="12.95" customHeight="1" x14ac:dyDescent="0.25">
      <c r="A167" s="2"/>
      <c r="B167" s="17" t="s">
        <v>73</v>
      </c>
      <c r="C167" s="72">
        <v>100</v>
      </c>
      <c r="D167" s="36">
        <v>96.376383415526021</v>
      </c>
      <c r="E167" s="37">
        <f t="shared" ref="E167:E200" si="12">(D167/C167-1)*100</f>
        <v>-3.6236165844739765</v>
      </c>
      <c r="F167" s="38">
        <v>113.38247917966804</v>
      </c>
      <c r="G167" s="37">
        <f t="shared" ref="G167:G204" si="13">(F167/D167-1)*100</f>
        <v>17.64550106722762</v>
      </c>
      <c r="H167" s="38">
        <v>108.16359258651491</v>
      </c>
      <c r="I167" s="39">
        <f t="shared" si="10"/>
        <v>-4.6029039326994976</v>
      </c>
      <c r="J167" s="66">
        <v>114.832376130477</v>
      </c>
      <c r="K167" s="67">
        <f>((J167/H167)-1)*100</f>
        <v>6.16546047010047</v>
      </c>
      <c r="L167" s="40"/>
    </row>
    <row r="168" spans="1:12" ht="12.95" customHeight="1" x14ac:dyDescent="0.25">
      <c r="A168" s="2"/>
      <c r="B168" s="17"/>
      <c r="C168" s="72"/>
      <c r="D168" s="36"/>
      <c r="E168" s="37"/>
      <c r="F168" s="38"/>
      <c r="G168" s="37"/>
      <c r="H168" s="38"/>
      <c r="I168" s="39"/>
      <c r="J168" s="67"/>
      <c r="K168" s="67"/>
      <c r="L168" s="40"/>
    </row>
    <row r="169" spans="1:12" s="25" customFormat="1" ht="10.5" customHeight="1" x14ac:dyDescent="0.25">
      <c r="A169" s="2"/>
      <c r="B169" s="17"/>
      <c r="C169" s="72"/>
      <c r="D169" s="36"/>
      <c r="E169" s="37"/>
      <c r="F169" s="38"/>
      <c r="G169" s="37"/>
      <c r="H169" s="38"/>
      <c r="I169" s="39"/>
      <c r="J169" s="67"/>
      <c r="K169" s="67"/>
      <c r="L169" s="40"/>
    </row>
    <row r="170" spans="1:12" ht="12.95" customHeight="1" x14ac:dyDescent="0.25">
      <c r="A170" s="2"/>
      <c r="B170" s="19" t="s">
        <v>74</v>
      </c>
      <c r="C170" s="72">
        <v>100</v>
      </c>
      <c r="D170" s="36">
        <v>101.24404741535919</v>
      </c>
      <c r="E170" s="37">
        <f t="shared" si="12"/>
        <v>1.2440474153591952</v>
      </c>
      <c r="F170" s="38">
        <v>100.59086664497379</v>
      </c>
      <c r="G170" s="37">
        <f t="shared" si="13"/>
        <v>-0.64515473952330149</v>
      </c>
      <c r="H170" s="38">
        <v>102.91682232726356</v>
      </c>
      <c r="I170" s="39">
        <f t="shared" si="10"/>
        <v>2.312293113547792</v>
      </c>
      <c r="J170" s="66">
        <v>103.620932792784</v>
      </c>
      <c r="K170" s="67">
        <f>((J170/H170)-1)*100</f>
        <v>0.68415488313606776</v>
      </c>
      <c r="L170" s="40"/>
    </row>
    <row r="171" spans="1:12" ht="10.5" customHeight="1" x14ac:dyDescent="0.25">
      <c r="A171" s="2"/>
      <c r="B171" s="17"/>
      <c r="C171" s="72"/>
      <c r="D171" s="36"/>
      <c r="E171" s="37"/>
      <c r="F171" s="38"/>
      <c r="G171" s="37"/>
      <c r="H171" s="38"/>
      <c r="I171" s="39"/>
      <c r="J171" s="67"/>
      <c r="K171" s="67"/>
      <c r="L171" s="40"/>
    </row>
    <row r="172" spans="1:12" ht="12.95" customHeight="1" x14ac:dyDescent="0.25">
      <c r="A172" s="2"/>
      <c r="B172" s="9" t="s">
        <v>75</v>
      </c>
      <c r="C172" s="72">
        <v>100</v>
      </c>
      <c r="D172" s="36">
        <v>101.40823620361328</v>
      </c>
      <c r="E172" s="37">
        <f t="shared" si="12"/>
        <v>1.4082362036132778</v>
      </c>
      <c r="F172" s="38">
        <v>101.99556609807496</v>
      </c>
      <c r="G172" s="37">
        <f t="shared" si="13"/>
        <v>0.57917375989302577</v>
      </c>
      <c r="H172" s="38">
        <v>102.4401929891299</v>
      </c>
      <c r="I172" s="39">
        <f t="shared" si="10"/>
        <v>0.4359276663334688</v>
      </c>
      <c r="J172" s="66">
        <v>105.21072520672401</v>
      </c>
      <c r="K172" s="67">
        <f>((J172/H172)-1)*100</f>
        <v>2.704536312117356</v>
      </c>
      <c r="L172" s="40"/>
    </row>
    <row r="173" spans="1:12" ht="10.5" customHeight="1" x14ac:dyDescent="0.25">
      <c r="A173" s="2"/>
      <c r="B173" s="17"/>
      <c r="C173" s="72"/>
      <c r="D173" s="36"/>
      <c r="E173" s="37"/>
      <c r="F173" s="38"/>
      <c r="G173" s="37"/>
      <c r="H173" s="38"/>
      <c r="I173" s="39"/>
      <c r="J173" s="67"/>
      <c r="K173" s="67"/>
      <c r="L173" s="40"/>
    </row>
    <row r="174" spans="1:12" ht="12.95" customHeight="1" x14ac:dyDescent="0.25">
      <c r="A174" s="2"/>
      <c r="B174" s="17" t="s">
        <v>76</v>
      </c>
      <c r="C174" s="72">
        <v>100</v>
      </c>
      <c r="D174" s="36">
        <v>102.46751746713882</v>
      </c>
      <c r="E174" s="37">
        <f t="shared" si="12"/>
        <v>2.4675174671388245</v>
      </c>
      <c r="F174" s="38">
        <v>102.30461175924404</v>
      </c>
      <c r="G174" s="37">
        <f t="shared" si="13"/>
        <v>-0.15898278002784982</v>
      </c>
      <c r="H174" s="38">
        <v>102.38612941266625</v>
      </c>
      <c r="I174" s="39">
        <f t="shared" si="10"/>
        <v>7.9681308613976931E-2</v>
      </c>
      <c r="J174" s="66">
        <v>108.959953791662</v>
      </c>
      <c r="K174" s="67">
        <f>((J174/H174)-1)*100</f>
        <v>6.4206200749127085</v>
      </c>
      <c r="L174" s="40"/>
    </row>
    <row r="175" spans="1:12" ht="14.25" customHeight="1" x14ac:dyDescent="0.25">
      <c r="A175" s="2"/>
      <c r="B175" s="17"/>
      <c r="C175" s="72"/>
      <c r="D175" s="36"/>
      <c r="E175" s="37"/>
      <c r="F175" s="38"/>
      <c r="G175" s="37"/>
      <c r="H175" s="38"/>
      <c r="I175" s="39"/>
      <c r="J175" s="67"/>
      <c r="K175" s="67"/>
      <c r="L175" s="40"/>
    </row>
    <row r="176" spans="1:12" ht="12.95" customHeight="1" x14ac:dyDescent="0.25">
      <c r="A176" s="2"/>
      <c r="B176" s="17" t="s">
        <v>77</v>
      </c>
      <c r="C176" s="72">
        <v>100</v>
      </c>
      <c r="D176" s="36">
        <v>99.715498252804906</v>
      </c>
      <c r="E176" s="37">
        <f t="shared" si="12"/>
        <v>-0.28450174719509835</v>
      </c>
      <c r="F176" s="38">
        <v>96.952127752705877</v>
      </c>
      <c r="G176" s="37">
        <f t="shared" si="13"/>
        <v>-2.7712547683341637</v>
      </c>
      <c r="H176" s="38">
        <v>96.952127752705877</v>
      </c>
      <c r="I176" s="39">
        <f t="shared" si="10"/>
        <v>0</v>
      </c>
      <c r="J176" s="66">
        <v>110.823820805954</v>
      </c>
      <c r="K176" s="67">
        <f>((J176/H176)-1)*100</f>
        <v>14.307775780466025</v>
      </c>
      <c r="L176" s="40"/>
    </row>
    <row r="177" spans="1:12" ht="20.45" customHeight="1" x14ac:dyDescent="0.25">
      <c r="A177" s="2"/>
      <c r="B177" s="17"/>
      <c r="C177" s="72"/>
      <c r="D177" s="36"/>
      <c r="E177" s="37"/>
      <c r="F177" s="38"/>
      <c r="G177" s="37"/>
      <c r="H177" s="38"/>
      <c r="I177" s="39"/>
      <c r="J177" s="67"/>
      <c r="K177" s="67"/>
      <c r="L177" s="40"/>
    </row>
    <row r="178" spans="1:12" ht="12.95" customHeight="1" x14ac:dyDescent="0.25">
      <c r="A178" s="2"/>
      <c r="B178" s="8" t="s">
        <v>78</v>
      </c>
      <c r="C178" s="72">
        <v>100</v>
      </c>
      <c r="D178" s="36">
        <v>101.36830702347876</v>
      </c>
      <c r="E178" s="37">
        <f t="shared" si="12"/>
        <v>1.3683070234787653</v>
      </c>
      <c r="F178" s="38">
        <v>102.61232265094571</v>
      </c>
      <c r="G178" s="37">
        <f t="shared" si="13"/>
        <v>1.2272234429039131</v>
      </c>
      <c r="H178" s="38">
        <v>102.61232265094571</v>
      </c>
      <c r="I178" s="39">
        <f t="shared" si="10"/>
        <v>0</v>
      </c>
      <c r="J178" s="66">
        <v>103.874930805121</v>
      </c>
      <c r="K178" s="67">
        <f>((J178/H178)-1)*100</f>
        <v>1.2304644525689801</v>
      </c>
      <c r="L178" s="40"/>
    </row>
    <row r="179" spans="1:12" ht="15.75" customHeight="1" x14ac:dyDescent="0.25">
      <c r="A179" s="2"/>
      <c r="B179" s="8"/>
      <c r="C179" s="72"/>
      <c r="D179" s="36"/>
      <c r="E179" s="37"/>
      <c r="F179" s="38"/>
      <c r="G179" s="37"/>
      <c r="H179" s="38"/>
      <c r="I179" s="39"/>
      <c r="J179" s="67"/>
      <c r="K179" s="67"/>
      <c r="L179" s="40"/>
    </row>
    <row r="180" spans="1:12" ht="18" customHeight="1" x14ac:dyDescent="0.25">
      <c r="A180" s="2"/>
      <c r="B180" s="17" t="s">
        <v>79</v>
      </c>
      <c r="C180" s="72">
        <v>100</v>
      </c>
      <c r="D180" s="36">
        <v>100.59702906992204</v>
      </c>
      <c r="E180" s="37">
        <f t="shared" si="12"/>
        <v>0.5970290699220504</v>
      </c>
      <c r="F180" s="38">
        <v>100.59702906992204</v>
      </c>
      <c r="G180" s="44" t="s">
        <v>5</v>
      </c>
      <c r="H180" s="38">
        <v>102.05939969199405</v>
      </c>
      <c r="I180" s="39">
        <f t="shared" si="10"/>
        <v>1.4536916602731376</v>
      </c>
      <c r="J180" s="66">
        <v>102.059399687688</v>
      </c>
      <c r="K180" s="67">
        <f>((J180/H180)-1)*100</f>
        <v>-4.2191583560224899E-9</v>
      </c>
      <c r="L180" s="40"/>
    </row>
    <row r="181" spans="1:12" ht="12.95" customHeight="1" x14ac:dyDescent="0.25">
      <c r="A181" s="2"/>
      <c r="B181" s="8"/>
      <c r="C181" s="72"/>
      <c r="D181" s="36"/>
      <c r="E181" s="37"/>
      <c r="F181" s="38"/>
      <c r="G181" s="37"/>
      <c r="H181" s="38"/>
      <c r="I181" s="39"/>
      <c r="J181" s="67"/>
      <c r="K181" s="67"/>
      <c r="L181" s="40"/>
    </row>
    <row r="182" spans="1:12" ht="21" customHeight="1" x14ac:dyDescent="0.25">
      <c r="A182" s="2"/>
      <c r="B182" s="9" t="s">
        <v>80</v>
      </c>
      <c r="C182" s="72">
        <v>100</v>
      </c>
      <c r="D182" s="36">
        <v>101.00588121393126</v>
      </c>
      <c r="E182" s="37">
        <f t="shared" si="12"/>
        <v>1.005881213931259</v>
      </c>
      <c r="F182" s="38">
        <v>99.861487184214468</v>
      </c>
      <c r="G182" s="37">
        <f t="shared" si="13"/>
        <v>-1.1329974214996041</v>
      </c>
      <c r="H182" s="38">
        <v>103.42374515415958</v>
      </c>
      <c r="I182" s="39">
        <f t="shared" si="10"/>
        <v>3.5671989977215324</v>
      </c>
      <c r="J182" s="66">
        <v>103.70349331611401</v>
      </c>
      <c r="K182" s="67">
        <f>((J182/H182)-1)*100</f>
        <v>0.27048736393895378</v>
      </c>
      <c r="L182" s="40"/>
    </row>
    <row r="183" spans="1:12" ht="12.95" customHeight="1" x14ac:dyDescent="0.25">
      <c r="A183" s="2"/>
      <c r="B183" s="17"/>
      <c r="C183" s="72"/>
      <c r="D183" s="36"/>
      <c r="E183" s="37"/>
      <c r="F183" s="38"/>
      <c r="G183" s="37"/>
      <c r="H183" s="38"/>
      <c r="I183" s="39"/>
      <c r="J183" s="67"/>
      <c r="K183" s="67"/>
      <c r="L183" s="40"/>
    </row>
    <row r="184" spans="1:12" ht="18" customHeight="1" x14ac:dyDescent="0.25">
      <c r="A184" s="2"/>
      <c r="B184" s="17" t="s">
        <v>81</v>
      </c>
      <c r="C184" s="72">
        <v>100</v>
      </c>
      <c r="D184" s="36">
        <v>100.60791766738984</v>
      </c>
      <c r="E184" s="37">
        <f t="shared" si="12"/>
        <v>0.60791766738983455</v>
      </c>
      <c r="F184" s="38">
        <v>100.60791766738984</v>
      </c>
      <c r="G184" s="44" t="s">
        <v>5</v>
      </c>
      <c r="H184" s="38">
        <v>100.5775866683653</v>
      </c>
      <c r="I184" s="39">
        <f t="shared" si="10"/>
        <v>-3.0147725673856929E-2</v>
      </c>
      <c r="J184" s="66">
        <v>100.72905916923099</v>
      </c>
      <c r="K184" s="67">
        <f>((J184/H184)-1)*100</f>
        <v>0.15060264009429947</v>
      </c>
      <c r="L184" s="40"/>
    </row>
    <row r="185" spans="1:12" ht="12.95" customHeight="1" x14ac:dyDescent="0.25">
      <c r="A185" s="2"/>
      <c r="B185" s="17"/>
      <c r="C185" s="72"/>
      <c r="D185" s="36"/>
      <c r="E185" s="37"/>
      <c r="F185" s="38"/>
      <c r="G185" s="37"/>
      <c r="H185" s="38"/>
      <c r="I185" s="39"/>
      <c r="J185" s="67"/>
      <c r="K185" s="67"/>
      <c r="L185" s="40"/>
    </row>
    <row r="186" spans="1:12" ht="23.25" customHeight="1" x14ac:dyDescent="0.25">
      <c r="A186" s="2"/>
      <c r="B186" s="17" t="s">
        <v>82</v>
      </c>
      <c r="C186" s="72">
        <v>100</v>
      </c>
      <c r="D186" s="36">
        <v>100</v>
      </c>
      <c r="E186" s="44" t="s">
        <v>5</v>
      </c>
      <c r="F186" s="38">
        <v>100</v>
      </c>
      <c r="G186" s="44" t="s">
        <v>5</v>
      </c>
      <c r="H186" s="38">
        <v>100</v>
      </c>
      <c r="I186" s="39">
        <f t="shared" si="10"/>
        <v>0</v>
      </c>
      <c r="J186" s="66">
        <v>100</v>
      </c>
      <c r="K186" s="67">
        <f>((J186/H186)-1)*100</f>
        <v>0</v>
      </c>
      <c r="L186" s="40"/>
    </row>
    <row r="187" spans="1:12" ht="12.95" customHeight="1" x14ac:dyDescent="0.25">
      <c r="A187" s="2"/>
      <c r="B187" s="17"/>
      <c r="C187" s="72"/>
      <c r="D187" s="36"/>
      <c r="E187" s="37"/>
      <c r="F187" s="38"/>
      <c r="G187" s="37"/>
      <c r="H187" s="38"/>
      <c r="I187" s="39"/>
      <c r="J187" s="67"/>
      <c r="K187" s="67"/>
      <c r="L187" s="40"/>
    </row>
    <row r="188" spans="1:12" ht="12.95" customHeight="1" x14ac:dyDescent="0.25">
      <c r="A188" s="2"/>
      <c r="B188" s="17" t="s">
        <v>83</v>
      </c>
      <c r="C188" s="72">
        <v>100</v>
      </c>
      <c r="D188" s="36">
        <v>100</v>
      </c>
      <c r="E188" s="44" t="s">
        <v>5</v>
      </c>
      <c r="F188" s="38">
        <v>98.663623023236795</v>
      </c>
      <c r="G188" s="37">
        <f t="shared" si="13"/>
        <v>-1.3363769767632094</v>
      </c>
      <c r="H188" s="38">
        <v>98.712070699344224</v>
      </c>
      <c r="I188" s="39">
        <f t="shared" si="10"/>
        <v>4.9103889177093407E-2</v>
      </c>
      <c r="J188" s="66">
        <v>98.712070680628301</v>
      </c>
      <c r="K188" s="67">
        <f>((J188/H188)-1)*100</f>
        <v>-1.8960111258792267E-8</v>
      </c>
      <c r="L188" s="40"/>
    </row>
    <row r="189" spans="1:12" ht="15.75" customHeight="1" x14ac:dyDescent="0.25">
      <c r="A189" s="2"/>
      <c r="B189" s="17"/>
      <c r="C189" s="72"/>
      <c r="D189" s="36"/>
      <c r="E189" s="37"/>
      <c r="F189" s="38"/>
      <c r="G189" s="37"/>
      <c r="H189" s="38"/>
      <c r="I189" s="39"/>
      <c r="J189" s="67"/>
      <c r="K189" s="67"/>
      <c r="L189" s="40"/>
    </row>
    <row r="190" spans="1:12" ht="12.95" customHeight="1" x14ac:dyDescent="0.25">
      <c r="A190" s="2"/>
      <c r="B190" s="17" t="s">
        <v>84</v>
      </c>
      <c r="C190" s="72">
        <v>100</v>
      </c>
      <c r="D190" s="36">
        <v>101.63963568148534</v>
      </c>
      <c r="E190" s="37">
        <f t="shared" si="12"/>
        <v>1.6396356814853519</v>
      </c>
      <c r="F190" s="38">
        <v>104.32054347004353</v>
      </c>
      <c r="G190" s="37">
        <f t="shared" si="13"/>
        <v>2.6376597776870403</v>
      </c>
      <c r="H190" s="38">
        <v>110.76280287734701</v>
      </c>
      <c r="I190" s="39">
        <f t="shared" si="10"/>
        <v>6.1754465544491932</v>
      </c>
      <c r="J190" s="66">
        <v>111.412503079472</v>
      </c>
      <c r="K190" s="67">
        <f>((J190/H190)-1)*100</f>
        <v>0.58656894304529583</v>
      </c>
      <c r="L190" s="40"/>
    </row>
    <row r="191" spans="1:12" ht="27.2" customHeight="1" x14ac:dyDescent="0.25">
      <c r="A191" s="2"/>
      <c r="B191" s="17"/>
      <c r="C191" s="72"/>
      <c r="D191" s="36"/>
      <c r="E191" s="37"/>
      <c r="F191" s="38"/>
      <c r="G191" s="37"/>
      <c r="H191" s="38"/>
      <c r="I191" s="39"/>
      <c r="J191" s="67"/>
      <c r="K191" s="67"/>
      <c r="L191" s="40"/>
    </row>
    <row r="192" spans="1:12" ht="12.95" customHeight="1" x14ac:dyDescent="0.25">
      <c r="A192" s="2"/>
      <c r="B192" s="17" t="s">
        <v>85</v>
      </c>
      <c r="C192" s="72">
        <v>100</v>
      </c>
      <c r="D192" s="36">
        <v>102.15838109266603</v>
      </c>
      <c r="E192" s="37">
        <f t="shared" si="12"/>
        <v>2.1583810926660396</v>
      </c>
      <c r="F192" s="38">
        <v>89.080416061354725</v>
      </c>
      <c r="G192" s="37">
        <f t="shared" si="13"/>
        <v>-12.801656497912317</v>
      </c>
      <c r="H192" s="38">
        <v>95.60975695733427</v>
      </c>
      <c r="I192" s="39">
        <f t="shared" si="10"/>
        <v>7.3297153119294078</v>
      </c>
      <c r="J192" s="66">
        <v>95.620991284455002</v>
      </c>
      <c r="K192" s="67">
        <f>((J192/H192)-1)*100</f>
        <v>1.1750188974701814E-2</v>
      </c>
      <c r="L192" s="40"/>
    </row>
    <row r="193" spans="1:12" ht="14.25" customHeight="1" x14ac:dyDescent="0.25">
      <c r="A193" s="2"/>
      <c r="B193" s="17"/>
      <c r="C193" s="72"/>
      <c r="D193" s="36"/>
      <c r="E193" s="37"/>
      <c r="F193" s="38"/>
      <c r="G193" s="37"/>
      <c r="H193" s="38"/>
      <c r="I193" s="39"/>
      <c r="J193" s="67"/>
      <c r="K193" s="67"/>
      <c r="L193" s="40"/>
    </row>
    <row r="194" spans="1:12" ht="20.45" customHeight="1" x14ac:dyDescent="0.25">
      <c r="A194" s="2"/>
      <c r="B194" s="17" t="s">
        <v>86</v>
      </c>
      <c r="C194" s="72">
        <v>100</v>
      </c>
      <c r="D194" s="36">
        <v>100</v>
      </c>
      <c r="E194" s="44" t="s">
        <v>5</v>
      </c>
      <c r="F194" s="38">
        <v>91.906481430058477</v>
      </c>
      <c r="G194" s="37">
        <f t="shared" si="13"/>
        <v>-8.0935185699415264</v>
      </c>
      <c r="H194" s="38">
        <v>91.906481430058477</v>
      </c>
      <c r="I194" s="39">
        <f t="shared" si="10"/>
        <v>0</v>
      </c>
      <c r="J194" s="66">
        <v>91.906481433756795</v>
      </c>
      <c r="K194" s="67">
        <f>((J194/H194)-1)*100</f>
        <v>4.0240033527538799E-9</v>
      </c>
      <c r="L194" s="40"/>
    </row>
    <row r="195" spans="1:12" ht="12.95" customHeight="1" x14ac:dyDescent="0.25">
      <c r="A195" s="2"/>
      <c r="B195" s="17"/>
      <c r="C195" s="72"/>
      <c r="D195" s="36"/>
      <c r="E195" s="37"/>
      <c r="F195" s="38"/>
      <c r="G195" s="37"/>
      <c r="H195" s="38"/>
      <c r="I195" s="39"/>
      <c r="J195" s="67"/>
      <c r="K195" s="67"/>
      <c r="L195" s="40"/>
    </row>
    <row r="196" spans="1:12" ht="24.75" customHeight="1" x14ac:dyDescent="0.25">
      <c r="A196" s="2"/>
      <c r="B196" s="17" t="s">
        <v>87</v>
      </c>
      <c r="C196" s="72">
        <v>100</v>
      </c>
      <c r="D196" s="36">
        <v>99.719099643896342</v>
      </c>
      <c r="E196" s="37">
        <f t="shared" si="12"/>
        <v>-0.28090035610365272</v>
      </c>
      <c r="F196" s="38">
        <v>101.86959039218738</v>
      </c>
      <c r="G196" s="37">
        <f t="shared" si="13"/>
        <v>2.1565485007090768</v>
      </c>
      <c r="H196" s="38">
        <v>101.92354675311934</v>
      </c>
      <c r="I196" s="39">
        <f t="shared" si="10"/>
        <v>5.2966111598395926E-2</v>
      </c>
      <c r="J196" s="66">
        <v>101.92354676653299</v>
      </c>
      <c r="K196" s="67">
        <f>((J196/H196)-1)*100</f>
        <v>1.3160494916064636E-8</v>
      </c>
      <c r="L196" s="40"/>
    </row>
    <row r="197" spans="1:12" ht="12.95" customHeight="1" x14ac:dyDescent="0.25">
      <c r="A197" s="2"/>
      <c r="B197" s="17"/>
      <c r="C197" s="72"/>
      <c r="D197" s="36"/>
      <c r="E197" s="37"/>
      <c r="F197" s="38"/>
      <c r="G197" s="37"/>
      <c r="H197" s="38"/>
      <c r="I197" s="39"/>
      <c r="J197" s="67"/>
      <c r="K197" s="67"/>
      <c r="L197" s="40"/>
    </row>
    <row r="198" spans="1:12" ht="22.5" customHeight="1" x14ac:dyDescent="0.25">
      <c r="A198" s="2"/>
      <c r="B198" s="9" t="s">
        <v>88</v>
      </c>
      <c r="C198" s="72">
        <v>100</v>
      </c>
      <c r="D198" s="36">
        <v>102.5192584521333</v>
      </c>
      <c r="E198" s="37">
        <f t="shared" si="12"/>
        <v>2.5192584521332995</v>
      </c>
      <c r="F198" s="38">
        <v>102.5192584521333</v>
      </c>
      <c r="G198" s="44" t="s">
        <v>5</v>
      </c>
      <c r="H198" s="38">
        <v>101.05081387597252</v>
      </c>
      <c r="I198" s="39">
        <f t="shared" si="10"/>
        <v>-1.432359732533961</v>
      </c>
      <c r="J198" s="66">
        <v>101.628720432744</v>
      </c>
      <c r="K198" s="67">
        <f>((J198/H198)-1)*100</f>
        <v>0.57189698390829324</v>
      </c>
      <c r="L198" s="40"/>
    </row>
    <row r="199" spans="1:12" ht="11.25" customHeight="1" x14ac:dyDescent="0.25">
      <c r="A199" s="2"/>
      <c r="B199" s="17"/>
      <c r="C199" s="72"/>
      <c r="D199" s="36"/>
      <c r="E199" s="37"/>
      <c r="F199" s="38"/>
      <c r="G199" s="37"/>
      <c r="H199" s="38"/>
      <c r="I199" s="39"/>
      <c r="J199" s="67"/>
      <c r="K199" s="67"/>
      <c r="L199" s="40"/>
    </row>
    <row r="200" spans="1:12" ht="12" customHeight="1" x14ac:dyDescent="0.25">
      <c r="A200" s="2"/>
      <c r="B200" s="17" t="s">
        <v>89</v>
      </c>
      <c r="C200" s="72">
        <v>100</v>
      </c>
      <c r="D200" s="36">
        <v>102.8190363432097</v>
      </c>
      <c r="E200" s="37">
        <f t="shared" si="12"/>
        <v>2.8190363432097021</v>
      </c>
      <c r="F200" s="38">
        <v>102.8190363432097</v>
      </c>
      <c r="G200" s="44" t="s">
        <v>5</v>
      </c>
      <c r="H200" s="38">
        <v>102.80738215924887</v>
      </c>
      <c r="I200" s="39">
        <f t="shared" si="10"/>
        <v>-1.1334655891859224E-2</v>
      </c>
      <c r="J200" s="66">
        <v>102.807382163575</v>
      </c>
      <c r="K200" s="67">
        <f>((J200/H200)-1)*100</f>
        <v>4.2079895123947608E-9</v>
      </c>
      <c r="L200" s="40"/>
    </row>
    <row r="201" spans="1:12" ht="6.75" customHeight="1" x14ac:dyDescent="0.25">
      <c r="A201" s="2"/>
      <c r="B201" s="17"/>
      <c r="C201" s="72"/>
      <c r="D201" s="36"/>
      <c r="E201" s="37"/>
      <c r="F201" s="38"/>
      <c r="G201" s="37"/>
      <c r="H201" s="38"/>
      <c r="I201" s="39"/>
      <c r="J201" s="67"/>
      <c r="K201" s="67"/>
      <c r="L201" s="40"/>
    </row>
    <row r="202" spans="1:12" ht="14.25" customHeight="1" x14ac:dyDescent="0.25">
      <c r="A202" s="2"/>
      <c r="B202" s="17" t="s">
        <v>90</v>
      </c>
      <c r="C202" s="72">
        <v>100</v>
      </c>
      <c r="D202" s="36">
        <v>100</v>
      </c>
      <c r="E202" s="82" t="s">
        <v>5</v>
      </c>
      <c r="F202" s="41">
        <v>100</v>
      </c>
      <c r="G202" s="82" t="s">
        <v>5</v>
      </c>
      <c r="H202" s="41">
        <v>86.28905316538895</v>
      </c>
      <c r="I202" s="43">
        <f t="shared" ref="I202:I243" si="14">(H202/F202-1)*100</f>
        <v>-13.710946834611049</v>
      </c>
      <c r="J202" s="67">
        <v>91.723541912269894</v>
      </c>
      <c r="K202" s="67">
        <f>((J202/H202)-1)*100</f>
        <v>6.2980048424737589</v>
      </c>
      <c r="L202" s="40"/>
    </row>
    <row r="203" spans="1:12" ht="10.5" customHeight="1" x14ac:dyDescent="0.25">
      <c r="A203" s="2"/>
      <c r="B203" s="17"/>
      <c r="C203" s="72"/>
      <c r="D203" s="36"/>
      <c r="E203" s="37"/>
      <c r="F203" s="38"/>
      <c r="G203" s="37"/>
      <c r="H203" s="38"/>
      <c r="I203" s="39"/>
      <c r="J203" s="67"/>
      <c r="K203" s="67"/>
      <c r="L203" s="40"/>
    </row>
    <row r="204" spans="1:12" ht="11.25" customHeight="1" x14ac:dyDescent="0.25">
      <c r="A204" s="2"/>
      <c r="B204" s="9" t="s">
        <v>91</v>
      </c>
      <c r="C204" s="72">
        <v>100</v>
      </c>
      <c r="D204" s="36">
        <v>100</v>
      </c>
      <c r="E204" s="44" t="s">
        <v>5</v>
      </c>
      <c r="F204" s="38">
        <v>101.69745705025332</v>
      </c>
      <c r="G204" s="37">
        <f t="shared" si="13"/>
        <v>1.6974570502533259</v>
      </c>
      <c r="H204" s="38">
        <v>101.78753493079695</v>
      </c>
      <c r="I204" s="39">
        <f t="shared" si="14"/>
        <v>8.8574368677796222E-2</v>
      </c>
      <c r="J204" s="66">
        <v>101.875966703381</v>
      </c>
      <c r="K204" s="67">
        <f>((J204/H204)-1)*100</f>
        <v>8.6878783973065588E-2</v>
      </c>
      <c r="L204" s="40"/>
    </row>
    <row r="205" spans="1:12" ht="12.95" customHeight="1" x14ac:dyDescent="0.25">
      <c r="A205" s="2"/>
      <c r="B205" s="17"/>
      <c r="C205" s="72"/>
      <c r="D205" s="36"/>
      <c r="E205" s="37"/>
      <c r="F205" s="38"/>
      <c r="G205" s="37"/>
      <c r="H205" s="38"/>
      <c r="I205" s="39"/>
      <c r="J205" s="67"/>
      <c r="K205" s="67"/>
      <c r="L205" s="40"/>
    </row>
    <row r="206" spans="1:12" ht="11.25" customHeight="1" x14ac:dyDescent="0.25">
      <c r="A206" s="2"/>
      <c r="B206" s="17" t="s">
        <v>92</v>
      </c>
      <c r="C206" s="72">
        <v>100</v>
      </c>
      <c r="D206" s="36">
        <v>100</v>
      </c>
      <c r="E206" s="44" t="s">
        <v>5</v>
      </c>
      <c r="F206" s="38">
        <v>101.77027803053016</v>
      </c>
      <c r="G206" s="37">
        <f t="shared" ref="G206:G231" si="15">(F206/D206-1)*100</f>
        <v>1.7702780305301591</v>
      </c>
      <c r="H206" s="38">
        <v>101.77027803053016</v>
      </c>
      <c r="I206" s="39">
        <f t="shared" si="14"/>
        <v>0</v>
      </c>
      <c r="J206" s="66">
        <v>101.77027803517799</v>
      </c>
      <c r="K206" s="67">
        <f>((J206/H206)-1)*100</f>
        <v>4.5669912296375514E-9</v>
      </c>
      <c r="L206" s="40"/>
    </row>
    <row r="207" spans="1:12" ht="12.95" customHeight="1" x14ac:dyDescent="0.25">
      <c r="A207" s="2"/>
      <c r="B207" s="17"/>
      <c r="C207" s="72"/>
      <c r="D207" s="36"/>
      <c r="E207" s="37"/>
      <c r="F207" s="38"/>
      <c r="G207" s="37"/>
      <c r="H207" s="38"/>
      <c r="I207" s="39"/>
      <c r="J207" s="67"/>
      <c r="K207" s="67"/>
      <c r="L207" s="40"/>
    </row>
    <row r="208" spans="1:12" ht="12" customHeight="1" x14ac:dyDescent="0.25">
      <c r="A208" s="2"/>
      <c r="B208" s="8" t="s">
        <v>93</v>
      </c>
      <c r="C208" s="72">
        <v>100</v>
      </c>
      <c r="D208" s="36">
        <v>100</v>
      </c>
      <c r="E208" s="44" t="s">
        <v>5</v>
      </c>
      <c r="F208" s="38">
        <v>100</v>
      </c>
      <c r="G208" s="44" t="s">
        <v>5</v>
      </c>
      <c r="H208" s="38">
        <v>102.18979327601592</v>
      </c>
      <c r="I208" s="39">
        <f t="shared" si="14"/>
        <v>2.1897932760159167</v>
      </c>
      <c r="J208" s="66">
        <v>104.339569559182</v>
      </c>
      <c r="K208" s="67">
        <f>((J208/H208)-1)*100</f>
        <v>2.1037093962598563</v>
      </c>
      <c r="L208" s="40"/>
    </row>
    <row r="209" spans="1:12" ht="11.25" customHeight="1" x14ac:dyDescent="0.25">
      <c r="A209" s="3"/>
      <c r="B209" s="17"/>
      <c r="C209" s="72"/>
      <c r="D209" s="36"/>
      <c r="E209" s="37"/>
      <c r="F209" s="38"/>
      <c r="G209" s="37"/>
      <c r="H209" s="38"/>
      <c r="I209" s="54"/>
      <c r="J209" s="63"/>
      <c r="K209" s="69"/>
      <c r="L209" s="40"/>
    </row>
    <row r="210" spans="1:12" ht="16.5" customHeight="1" x14ac:dyDescent="0.25">
      <c r="A210" s="83" t="s">
        <v>128</v>
      </c>
      <c r="B210" s="84"/>
      <c r="C210" s="70">
        <v>100</v>
      </c>
      <c r="D210" s="50">
        <v>103.50187048998734</v>
      </c>
      <c r="E210" s="51">
        <f t="shared" ref="E210:E231" si="16">(D210/C210-1)*100</f>
        <v>3.5018704899873354</v>
      </c>
      <c r="F210" s="53">
        <v>99.239582850260931</v>
      </c>
      <c r="G210" s="51">
        <f t="shared" si="15"/>
        <v>-4.1180778854994156</v>
      </c>
      <c r="H210" s="53">
        <v>98.005745331403418</v>
      </c>
      <c r="I210" s="54">
        <f t="shared" si="14"/>
        <v>-1.2432917223354378</v>
      </c>
      <c r="J210" s="65">
        <v>100.13537658335601</v>
      </c>
      <c r="K210" s="64">
        <f>((J210/H210)-1)*100</f>
        <v>2.1729657223168886</v>
      </c>
      <c r="L210" s="40"/>
    </row>
    <row r="211" spans="1:12" ht="11.25" customHeight="1" x14ac:dyDescent="0.25">
      <c r="A211" s="3"/>
      <c r="B211" s="17"/>
      <c r="C211" s="72"/>
      <c r="D211" s="36"/>
      <c r="E211" s="37"/>
      <c r="F211" s="38"/>
      <c r="G211" s="37"/>
      <c r="H211" s="38"/>
      <c r="I211" s="54"/>
      <c r="J211" s="63"/>
      <c r="K211" s="69"/>
      <c r="L211" s="40"/>
    </row>
    <row r="212" spans="1:12" ht="12.95" customHeight="1" x14ac:dyDescent="0.25">
      <c r="A212" s="2"/>
      <c r="B212" s="9" t="s">
        <v>94</v>
      </c>
      <c r="C212" s="72">
        <v>100</v>
      </c>
      <c r="D212" s="36">
        <v>103.7822229715515</v>
      </c>
      <c r="E212" s="37">
        <f t="shared" si="16"/>
        <v>3.7822229715515077</v>
      </c>
      <c r="F212" s="38">
        <v>98.918150596082143</v>
      </c>
      <c r="G212" s="37">
        <f t="shared" si="15"/>
        <v>-4.6868068886929626</v>
      </c>
      <c r="H212" s="38">
        <v>97.161549922020811</v>
      </c>
      <c r="I212" s="39">
        <f t="shared" si="14"/>
        <v>-1.7758122887215677</v>
      </c>
      <c r="J212" s="66">
        <v>98.301563136590403</v>
      </c>
      <c r="K212" s="67">
        <f>((J212/H212)-1)*100</f>
        <v>1.1733172386448443</v>
      </c>
      <c r="L212" s="40"/>
    </row>
    <row r="213" spans="1:12" ht="10.5" customHeight="1" x14ac:dyDescent="0.25">
      <c r="A213" s="2"/>
      <c r="B213" s="17"/>
      <c r="C213" s="72"/>
      <c r="D213" s="36"/>
      <c r="E213" s="37"/>
      <c r="F213" s="38"/>
      <c r="G213" s="37"/>
      <c r="H213" s="38"/>
      <c r="I213" s="39"/>
      <c r="J213" s="67"/>
      <c r="K213" s="67"/>
      <c r="L213" s="40"/>
    </row>
    <row r="214" spans="1:12" ht="11.25" customHeight="1" x14ac:dyDescent="0.25">
      <c r="A214" s="2"/>
      <c r="B214" s="17" t="s">
        <v>95</v>
      </c>
      <c r="C214" s="72">
        <v>100</v>
      </c>
      <c r="D214" s="36">
        <v>99.220082456267065</v>
      </c>
      <c r="E214" s="37">
        <f t="shared" si="16"/>
        <v>-0.77991754373293309</v>
      </c>
      <c r="F214" s="38">
        <v>92.46909686116804</v>
      </c>
      <c r="G214" s="37">
        <f t="shared" si="15"/>
        <v>-6.8040515871115481</v>
      </c>
      <c r="H214" s="38">
        <v>96.751427149540177</v>
      </c>
      <c r="I214" s="39">
        <f t="shared" si="14"/>
        <v>4.6310934503897894</v>
      </c>
      <c r="J214" s="66">
        <v>99.110366415834307</v>
      </c>
      <c r="K214" s="67">
        <f>((J214/H214)-1)*100</f>
        <v>2.4381441553809058</v>
      </c>
      <c r="L214" s="40"/>
    </row>
    <row r="215" spans="1:12" ht="12" customHeight="1" x14ac:dyDescent="0.25">
      <c r="A215" s="2"/>
      <c r="B215" s="17"/>
      <c r="C215" s="72"/>
      <c r="D215" s="36"/>
      <c r="E215" s="37"/>
      <c r="F215" s="38"/>
      <c r="G215" s="37"/>
      <c r="H215" s="38"/>
      <c r="I215" s="39"/>
      <c r="J215" s="67"/>
      <c r="K215" s="67"/>
      <c r="L215" s="40"/>
    </row>
    <row r="216" spans="1:12" ht="11.25" customHeight="1" x14ac:dyDescent="0.25">
      <c r="A216" s="2"/>
      <c r="B216" s="17" t="s">
        <v>96</v>
      </c>
      <c r="C216" s="72">
        <v>100</v>
      </c>
      <c r="D216" s="36">
        <v>100</v>
      </c>
      <c r="E216" s="44" t="s">
        <v>5</v>
      </c>
      <c r="F216" s="38">
        <v>100</v>
      </c>
      <c r="G216" s="44" t="s">
        <v>5</v>
      </c>
      <c r="H216" s="38">
        <v>100</v>
      </c>
      <c r="I216" s="39">
        <f t="shared" si="14"/>
        <v>0</v>
      </c>
      <c r="J216" s="66">
        <v>100</v>
      </c>
      <c r="K216" s="67">
        <f>((J216/H216)-1)*100</f>
        <v>0</v>
      </c>
      <c r="L216" s="40"/>
    </row>
    <row r="217" spans="1:12" ht="12" customHeight="1" x14ac:dyDescent="0.25">
      <c r="A217" s="2"/>
      <c r="B217" s="17"/>
      <c r="C217" s="72"/>
      <c r="D217" s="36"/>
      <c r="E217" s="37"/>
      <c r="F217" s="38"/>
      <c r="G217" s="37"/>
      <c r="H217" s="38"/>
      <c r="I217" s="39"/>
      <c r="J217" s="67"/>
      <c r="K217" s="67"/>
      <c r="L217" s="40"/>
    </row>
    <row r="218" spans="1:12" ht="12.95" customHeight="1" x14ac:dyDescent="0.25">
      <c r="A218" s="2"/>
      <c r="B218" s="17" t="s">
        <v>97</v>
      </c>
      <c r="C218" s="72">
        <v>100</v>
      </c>
      <c r="D218" s="36">
        <v>104.80477548069631</v>
      </c>
      <c r="E218" s="37">
        <f t="shared" si="16"/>
        <v>4.8047754806963106</v>
      </c>
      <c r="F218" s="38">
        <v>100.22090154517689</v>
      </c>
      <c r="G218" s="37">
        <f t="shared" si="15"/>
        <v>-4.3737262109432296</v>
      </c>
      <c r="H218" s="38">
        <v>97.167306498540384</v>
      </c>
      <c r="I218" s="39">
        <f t="shared" si="14"/>
        <v>-3.0468644759297225</v>
      </c>
      <c r="J218" s="66">
        <v>98.0863348220023</v>
      </c>
      <c r="K218" s="67">
        <f>((J218/H218)-1)*100</f>
        <v>0.94582051986356053</v>
      </c>
      <c r="L218" s="40"/>
    </row>
    <row r="219" spans="1:12" ht="12.95" customHeight="1" x14ac:dyDescent="0.25">
      <c r="A219" s="2"/>
      <c r="B219" s="17"/>
      <c r="C219" s="72"/>
      <c r="D219" s="36"/>
      <c r="E219" s="37"/>
      <c r="F219" s="38"/>
      <c r="G219" s="37"/>
      <c r="H219" s="38"/>
      <c r="I219" s="39"/>
      <c r="J219" s="67"/>
      <c r="K219" s="67"/>
      <c r="L219" s="40"/>
    </row>
    <row r="220" spans="1:12" ht="12.95" customHeight="1" x14ac:dyDescent="0.25">
      <c r="A220" s="2"/>
      <c r="B220" s="17" t="s">
        <v>98</v>
      </c>
      <c r="C220" s="72">
        <v>100</v>
      </c>
      <c r="D220" s="36">
        <v>101.38942140146645</v>
      </c>
      <c r="E220" s="37">
        <f t="shared" si="16"/>
        <v>1.3894214014664508</v>
      </c>
      <c r="F220" s="38">
        <v>104.52105314362929</v>
      </c>
      <c r="G220" s="37">
        <f t="shared" si="15"/>
        <v>3.0887164547104717</v>
      </c>
      <c r="H220" s="38">
        <v>103.18865890094489</v>
      </c>
      <c r="I220" s="39">
        <f t="shared" si="14"/>
        <v>-1.2747615935838952</v>
      </c>
      <c r="J220" s="66">
        <v>92.902554277456304</v>
      </c>
      <c r="K220" s="67">
        <f>((J220/H220)-1)*100</f>
        <v>-9.9682510975965357</v>
      </c>
      <c r="L220" s="40"/>
    </row>
    <row r="221" spans="1:12" ht="12.95" customHeight="1" x14ac:dyDescent="0.25">
      <c r="A221" s="2"/>
      <c r="B221" s="17"/>
      <c r="C221" s="72"/>
      <c r="D221" s="36"/>
      <c r="E221" s="37"/>
      <c r="F221" s="38"/>
      <c r="G221" s="37"/>
      <c r="H221" s="41"/>
      <c r="I221" s="54"/>
      <c r="J221" s="67"/>
      <c r="K221" s="67"/>
      <c r="L221" s="40"/>
    </row>
    <row r="222" spans="1:12" s="25" customFormat="1" ht="7.5" customHeight="1" x14ac:dyDescent="0.25">
      <c r="A222" s="2"/>
      <c r="B222" s="17"/>
      <c r="C222" s="72"/>
      <c r="D222" s="36"/>
      <c r="E222" s="37"/>
      <c r="F222" s="38"/>
      <c r="G222" s="37"/>
      <c r="H222" s="41"/>
      <c r="I222" s="54"/>
      <c r="J222" s="67"/>
      <c r="K222" s="67"/>
      <c r="L222" s="40"/>
    </row>
    <row r="223" spans="1:12" s="25" customFormat="1" ht="12.75" hidden="1" customHeight="1" x14ac:dyDescent="0.25">
      <c r="A223" s="2"/>
      <c r="B223" s="17"/>
      <c r="C223" s="72"/>
      <c r="D223" s="36"/>
      <c r="E223" s="37"/>
      <c r="F223" s="38"/>
      <c r="G223" s="37"/>
      <c r="H223" s="41"/>
      <c r="I223" s="54"/>
      <c r="J223" s="67"/>
      <c r="K223" s="67"/>
      <c r="L223" s="40"/>
    </row>
    <row r="224" spans="1:12" s="25" customFormat="1" ht="4.5" customHeight="1" x14ac:dyDescent="0.25">
      <c r="A224" s="2"/>
      <c r="B224" s="17"/>
      <c r="C224" s="72"/>
      <c r="D224" s="36"/>
      <c r="E224" s="37"/>
      <c r="F224" s="38"/>
      <c r="G224" s="37"/>
      <c r="H224" s="41"/>
      <c r="I224" s="54"/>
      <c r="J224" s="67"/>
      <c r="K224" s="67"/>
      <c r="L224" s="40"/>
    </row>
    <row r="225" spans="1:12" s="58" customFormat="1" ht="28.5" customHeight="1" x14ac:dyDescent="0.25">
      <c r="A225" s="55" t="s">
        <v>125</v>
      </c>
      <c r="B225" s="56"/>
      <c r="C225" s="70"/>
      <c r="D225" s="50"/>
      <c r="E225" s="51"/>
      <c r="F225" s="53"/>
      <c r="G225" s="51"/>
      <c r="H225" s="59"/>
      <c r="I225" s="54"/>
      <c r="J225" s="68"/>
      <c r="K225" s="68"/>
      <c r="L225" s="57"/>
    </row>
    <row r="226" spans="1:12" s="25" customFormat="1" ht="12.95" customHeight="1" x14ac:dyDescent="0.25">
      <c r="A226" s="2"/>
      <c r="B226" s="17"/>
      <c r="C226" s="72"/>
      <c r="D226" s="36"/>
      <c r="E226" s="37"/>
      <c r="F226" s="38"/>
      <c r="G226" s="37"/>
      <c r="H226" s="41"/>
      <c r="I226" s="54"/>
      <c r="J226" s="67"/>
      <c r="K226" s="67"/>
      <c r="L226" s="40"/>
    </row>
    <row r="227" spans="1:12" ht="12.95" customHeight="1" x14ac:dyDescent="0.25">
      <c r="A227" s="2"/>
      <c r="B227" s="17" t="s">
        <v>99</v>
      </c>
      <c r="C227" s="72">
        <v>100</v>
      </c>
      <c r="D227" s="36">
        <v>100</v>
      </c>
      <c r="E227" s="44" t="s">
        <v>5</v>
      </c>
      <c r="F227" s="38">
        <v>100</v>
      </c>
      <c r="G227" s="44" t="s">
        <v>5</v>
      </c>
      <c r="H227" s="38">
        <v>102.40533236057115</v>
      </c>
      <c r="I227" s="39">
        <f t="shared" si="14"/>
        <v>2.4053323605711441</v>
      </c>
      <c r="J227" s="66">
        <v>113.544051706812</v>
      </c>
      <c r="K227" s="67">
        <f>((J227/H227)-1)*100</f>
        <v>10.877089199829172</v>
      </c>
      <c r="L227" s="40"/>
    </row>
    <row r="228" spans="1:12" ht="12.95" customHeight="1" x14ac:dyDescent="0.25">
      <c r="A228" s="2"/>
      <c r="B228" s="17"/>
      <c r="C228" s="72"/>
      <c r="D228" s="36"/>
      <c r="E228" s="37"/>
      <c r="F228" s="38"/>
      <c r="G228" s="37"/>
      <c r="H228" s="38"/>
      <c r="I228" s="39"/>
      <c r="J228" s="67"/>
      <c r="K228" s="67"/>
      <c r="L228" s="40"/>
    </row>
    <row r="229" spans="1:12" ht="12.95" customHeight="1" x14ac:dyDescent="0.25">
      <c r="A229" s="2"/>
      <c r="B229" s="9" t="s">
        <v>100</v>
      </c>
      <c r="C229" s="72">
        <v>100</v>
      </c>
      <c r="D229" s="36">
        <v>100.05753741200461</v>
      </c>
      <c r="E229" s="37">
        <f t="shared" si="16"/>
        <v>5.7537412004604604E-2</v>
      </c>
      <c r="F229" s="38">
        <v>91.462216277849535</v>
      </c>
      <c r="G229" s="37">
        <f t="shared" si="15"/>
        <v>-8.5903784527119775</v>
      </c>
      <c r="H229" s="38">
        <v>104.74799645369907</v>
      </c>
      <c r="I229" s="39">
        <f t="shared" si="14"/>
        <v>14.525976645360505</v>
      </c>
      <c r="J229" s="66">
        <v>94.689008346235894</v>
      </c>
      <c r="K229" s="67">
        <f>((J229/H229)-1)*100</f>
        <v>-9.6030362851946993</v>
      </c>
      <c r="L229" s="40"/>
    </row>
    <row r="230" spans="1:12" ht="12.95" customHeight="1" x14ac:dyDescent="0.25">
      <c r="A230" s="2"/>
      <c r="B230" s="8"/>
      <c r="C230" s="72"/>
      <c r="D230" s="36"/>
      <c r="E230" s="37"/>
      <c r="F230" s="38"/>
      <c r="G230" s="37"/>
      <c r="H230" s="38"/>
      <c r="I230" s="39"/>
      <c r="J230" s="67"/>
      <c r="K230" s="67"/>
      <c r="L230" s="40"/>
    </row>
    <row r="231" spans="1:12" ht="12.95" customHeight="1" x14ac:dyDescent="0.25">
      <c r="A231" s="2"/>
      <c r="B231" s="8" t="s">
        <v>101</v>
      </c>
      <c r="C231" s="72">
        <v>100</v>
      </c>
      <c r="D231" s="36">
        <v>100.05753741200461</v>
      </c>
      <c r="E231" s="37">
        <f t="shared" si="16"/>
        <v>5.7537412004604604E-2</v>
      </c>
      <c r="F231" s="38">
        <v>91.462216277849535</v>
      </c>
      <c r="G231" s="37">
        <f t="shared" si="15"/>
        <v>-8.5903784527119775</v>
      </c>
      <c r="H231" s="38">
        <v>104.74799645369907</v>
      </c>
      <c r="I231" s="39">
        <f t="shared" si="14"/>
        <v>14.525976645360505</v>
      </c>
      <c r="J231" s="66">
        <v>94.689008346235894</v>
      </c>
      <c r="K231" s="67">
        <f>((J231/H231)-1)*100</f>
        <v>-9.6030362851946993</v>
      </c>
      <c r="L231" s="40"/>
    </row>
    <row r="232" spans="1:12" ht="12.95" customHeight="1" x14ac:dyDescent="0.25">
      <c r="A232" s="2"/>
      <c r="B232" s="8"/>
      <c r="C232" s="72"/>
      <c r="D232" s="36"/>
      <c r="E232" s="37"/>
      <c r="F232" s="38"/>
      <c r="G232" s="37"/>
      <c r="H232" s="38"/>
      <c r="I232" s="39"/>
      <c r="J232" s="67"/>
      <c r="K232" s="67"/>
      <c r="L232" s="40"/>
    </row>
    <row r="233" spans="1:12" ht="12.95" customHeight="1" x14ac:dyDescent="0.25">
      <c r="A233" s="2"/>
      <c r="B233" s="9" t="s">
        <v>102</v>
      </c>
      <c r="C233" s="72">
        <v>100</v>
      </c>
      <c r="D233" s="36">
        <v>102.25384341708541</v>
      </c>
      <c r="E233" s="37">
        <f t="shared" ref="E233:E239" si="17">(D233/C233-1)*100</f>
        <v>2.2538434170854105</v>
      </c>
      <c r="F233" s="38">
        <v>102.25384341708541</v>
      </c>
      <c r="G233" s="44" t="s">
        <v>5</v>
      </c>
      <c r="H233" s="38">
        <v>102.25384341708541</v>
      </c>
      <c r="I233" s="39">
        <f t="shared" si="14"/>
        <v>0</v>
      </c>
      <c r="J233" s="66">
        <v>112.076329431315</v>
      </c>
      <c r="K233" s="67">
        <f>((J233/H233)-1)*100</f>
        <v>9.6059822163988997</v>
      </c>
      <c r="L233" s="40"/>
    </row>
    <row r="234" spans="1:12" ht="12.95" customHeight="1" x14ac:dyDescent="0.25">
      <c r="A234" s="2"/>
      <c r="B234" s="9"/>
      <c r="C234" s="72"/>
      <c r="D234" s="36"/>
      <c r="E234" s="37"/>
      <c r="F234" s="38"/>
      <c r="G234" s="37"/>
      <c r="H234" s="38"/>
      <c r="I234" s="39"/>
      <c r="J234" s="67"/>
      <c r="K234" s="67"/>
      <c r="L234" s="40"/>
    </row>
    <row r="235" spans="1:12" ht="12.95" customHeight="1" x14ac:dyDescent="0.25">
      <c r="A235" s="2"/>
      <c r="B235" s="8" t="s">
        <v>103</v>
      </c>
      <c r="C235" s="72">
        <v>100</v>
      </c>
      <c r="D235" s="36">
        <v>100</v>
      </c>
      <c r="E235" s="44" t="s">
        <v>5</v>
      </c>
      <c r="F235" s="38">
        <v>100</v>
      </c>
      <c r="G235" s="44" t="s">
        <v>5</v>
      </c>
      <c r="H235" s="38">
        <v>100</v>
      </c>
      <c r="I235" s="39">
        <f t="shared" si="14"/>
        <v>0</v>
      </c>
      <c r="J235" s="66">
        <v>103.333333333333</v>
      </c>
      <c r="K235" s="67">
        <f>((J235/H235)-1)*100</f>
        <v>3.3333333333330106</v>
      </c>
      <c r="L235" s="40"/>
    </row>
    <row r="236" spans="1:12" ht="12.95" customHeight="1" x14ac:dyDescent="0.25">
      <c r="A236" s="2"/>
      <c r="B236" s="17"/>
      <c r="C236" s="72"/>
      <c r="D236" s="36"/>
      <c r="E236" s="37"/>
      <c r="F236" s="38"/>
      <c r="G236" s="37"/>
      <c r="H236" s="38"/>
      <c r="I236" s="39"/>
      <c r="J236" s="67"/>
      <c r="K236" s="67"/>
      <c r="L236" s="40"/>
    </row>
    <row r="237" spans="1:12" ht="12.95" customHeight="1" x14ac:dyDescent="0.25">
      <c r="A237" s="2"/>
      <c r="B237" s="17" t="s">
        <v>104</v>
      </c>
      <c r="C237" s="72">
        <v>100</v>
      </c>
      <c r="D237" s="36">
        <v>101.2121212121212</v>
      </c>
      <c r="E237" s="37">
        <f t="shared" si="17"/>
        <v>1.2121212121211977</v>
      </c>
      <c r="F237" s="38">
        <v>101.2121212121212</v>
      </c>
      <c r="G237" s="44" t="s">
        <v>5</v>
      </c>
      <c r="H237" s="38">
        <v>101.2121212121212</v>
      </c>
      <c r="I237" s="39">
        <f t="shared" si="14"/>
        <v>0</v>
      </c>
      <c r="J237" s="66">
        <v>101.212121212121</v>
      </c>
      <c r="K237" s="67">
        <f>((J237/H237)-1)*100</f>
        <v>-1.9984014443252818E-13</v>
      </c>
      <c r="L237" s="40"/>
    </row>
    <row r="238" spans="1:12" ht="12.95" customHeight="1" x14ac:dyDescent="0.25">
      <c r="A238" s="2"/>
      <c r="B238" s="17"/>
      <c r="C238" s="72"/>
      <c r="D238" s="36"/>
      <c r="E238" s="37"/>
      <c r="F238" s="38"/>
      <c r="G238" s="37"/>
      <c r="H238" s="38"/>
      <c r="I238" s="39"/>
      <c r="J238" s="67"/>
      <c r="K238" s="67"/>
      <c r="L238" s="40"/>
    </row>
    <row r="239" spans="1:12" ht="12.95" customHeight="1" x14ac:dyDescent="0.25">
      <c r="A239" s="2"/>
      <c r="B239" s="17" t="s">
        <v>105</v>
      </c>
      <c r="C239" s="72">
        <v>100</v>
      </c>
      <c r="D239" s="36">
        <v>102.50102959657679</v>
      </c>
      <c r="E239" s="37">
        <f t="shared" si="17"/>
        <v>2.501029596576787</v>
      </c>
      <c r="F239" s="38">
        <v>102.50102959657679</v>
      </c>
      <c r="G239" s="44" t="s">
        <v>5</v>
      </c>
      <c r="H239" s="38">
        <v>102.50102959657679</v>
      </c>
      <c r="I239" s="39">
        <f t="shared" si="14"/>
        <v>0</v>
      </c>
      <c r="J239" s="66">
        <v>113.598917259122</v>
      </c>
      <c r="K239" s="67">
        <f>((J239/H239)-1)*100</f>
        <v>10.827098719129214</v>
      </c>
      <c r="L239" s="40"/>
    </row>
    <row r="240" spans="1:12" ht="12.95" customHeight="1" x14ac:dyDescent="0.25">
      <c r="A240" s="2"/>
      <c r="B240" s="17"/>
      <c r="C240" s="72"/>
      <c r="D240" s="36"/>
      <c r="E240" s="37"/>
      <c r="F240" s="38"/>
      <c r="G240" s="37"/>
      <c r="H240" s="38"/>
      <c r="I240" s="39"/>
      <c r="J240" s="67"/>
      <c r="K240" s="67"/>
      <c r="L240" s="40"/>
    </row>
    <row r="241" spans="1:12" ht="12.95" customHeight="1" x14ac:dyDescent="0.25">
      <c r="A241" s="2"/>
      <c r="B241" s="6" t="s">
        <v>106</v>
      </c>
      <c r="C241" s="72">
        <v>100</v>
      </c>
      <c r="D241" s="36">
        <v>100</v>
      </c>
      <c r="E241" s="44" t="s">
        <v>5</v>
      </c>
      <c r="F241" s="38">
        <v>100</v>
      </c>
      <c r="G241" s="44" t="s">
        <v>5</v>
      </c>
      <c r="H241" s="38">
        <v>100</v>
      </c>
      <c r="I241" s="39">
        <f t="shared" si="14"/>
        <v>0</v>
      </c>
      <c r="J241" s="66">
        <v>100</v>
      </c>
      <c r="K241" s="67">
        <f>((J241/H241)-1)*100</f>
        <v>0</v>
      </c>
      <c r="L241" s="40"/>
    </row>
    <row r="242" spans="1:12" ht="12.95" customHeight="1" x14ac:dyDescent="0.25">
      <c r="A242" s="2"/>
      <c r="B242" s="6"/>
      <c r="C242" s="72"/>
      <c r="D242" s="36"/>
      <c r="E242" s="37"/>
      <c r="F242" s="38"/>
      <c r="G242" s="37"/>
      <c r="H242" s="38"/>
      <c r="I242" s="39"/>
      <c r="J242" s="67"/>
      <c r="K242" s="67"/>
      <c r="L242" s="40"/>
    </row>
    <row r="243" spans="1:12" ht="12.95" customHeight="1" x14ac:dyDescent="0.25">
      <c r="A243" s="2"/>
      <c r="B243" s="17" t="s">
        <v>107</v>
      </c>
      <c r="C243" s="72">
        <v>100</v>
      </c>
      <c r="D243" s="36">
        <v>100</v>
      </c>
      <c r="E243" s="44" t="s">
        <v>5</v>
      </c>
      <c r="F243" s="38">
        <v>100</v>
      </c>
      <c r="G243" s="44" t="s">
        <v>5</v>
      </c>
      <c r="H243" s="36">
        <v>100</v>
      </c>
      <c r="I243" s="39">
        <f t="shared" si="14"/>
        <v>0</v>
      </c>
      <c r="J243" s="66">
        <v>102.47349823321601</v>
      </c>
      <c r="K243" s="67">
        <f>((J243/H243)-1)*100</f>
        <v>2.4734982332160094</v>
      </c>
      <c r="L243" s="40"/>
    </row>
    <row r="244" spans="1:12" ht="12.95" customHeight="1" x14ac:dyDescent="0.25">
      <c r="A244" s="31"/>
      <c r="B244" s="30"/>
      <c r="C244" s="73"/>
      <c r="D244" s="45"/>
      <c r="E244" s="46"/>
      <c r="F244" s="47"/>
      <c r="G244" s="46"/>
      <c r="H244" s="45"/>
      <c r="I244" s="60"/>
      <c r="J244" s="45"/>
      <c r="K244" s="48"/>
      <c r="L244" s="40"/>
    </row>
    <row r="245" spans="1:12" x14ac:dyDescent="0.25">
      <c r="A245" s="76" t="s">
        <v>116</v>
      </c>
      <c r="C245" s="74"/>
      <c r="D245" s="74"/>
      <c r="E245" s="77"/>
      <c r="F245" s="78"/>
      <c r="G245" s="79"/>
      <c r="H245" s="80"/>
      <c r="I245" s="29"/>
    </row>
    <row r="246" spans="1:12" x14ac:dyDescent="0.25">
      <c r="A246" s="75" t="s">
        <v>117</v>
      </c>
      <c r="C246" s="75"/>
      <c r="D246" s="75"/>
      <c r="E246" s="77"/>
      <c r="F246" s="78"/>
      <c r="G246" s="78"/>
      <c r="H246" s="81"/>
      <c r="I246" s="28"/>
    </row>
    <row r="247" spans="1:12" x14ac:dyDescent="0.25">
      <c r="C247" s="26"/>
      <c r="D247" s="26"/>
      <c r="F247" s="11"/>
      <c r="G247" s="29"/>
      <c r="H247" s="29"/>
      <c r="I247" s="29"/>
    </row>
    <row r="248" spans="1:12" x14ac:dyDescent="0.25">
      <c r="C248" s="26"/>
      <c r="D248" s="26"/>
      <c r="F248" s="28"/>
      <c r="G248" s="28"/>
      <c r="H248" s="28"/>
      <c r="I248" s="28"/>
    </row>
    <row r="249" spans="1:12" x14ac:dyDescent="0.25">
      <c r="F249" s="28"/>
      <c r="G249" s="11"/>
      <c r="H249" s="11"/>
      <c r="I249" s="11"/>
    </row>
    <row r="250" spans="1:12" x14ac:dyDescent="0.25">
      <c r="F250" s="28"/>
      <c r="G250" s="28"/>
      <c r="H250" s="28"/>
      <c r="I250" s="28"/>
    </row>
    <row r="251" spans="1:12" x14ac:dyDescent="0.25">
      <c r="F251" s="28"/>
      <c r="G251" s="29"/>
      <c r="H251" s="29"/>
      <c r="I251" s="29"/>
    </row>
    <row r="252" spans="1:12" x14ac:dyDescent="0.25">
      <c r="F252" s="28"/>
      <c r="G252" s="1"/>
      <c r="H252" s="1"/>
      <c r="I252" s="1"/>
    </row>
    <row r="253" spans="1:12" x14ac:dyDescent="0.25">
      <c r="F253" s="28"/>
      <c r="G253" s="1"/>
      <c r="H253" s="1"/>
      <c r="I253" s="1"/>
    </row>
    <row r="254" spans="1:12" x14ac:dyDescent="0.25">
      <c r="F254" s="28"/>
      <c r="G254" s="1"/>
      <c r="H254" s="1"/>
      <c r="I254" s="1"/>
    </row>
    <row r="255" spans="1:12" x14ac:dyDescent="0.25">
      <c r="F255" s="28"/>
      <c r="G255" s="1"/>
      <c r="H255" s="1"/>
      <c r="I255" s="1"/>
    </row>
  </sheetData>
  <mergeCells count="22">
    <mergeCell ref="A1:K1"/>
    <mergeCell ref="D2:E2"/>
    <mergeCell ref="F2:G2"/>
    <mergeCell ref="J2:K2"/>
    <mergeCell ref="D3:D4"/>
    <mergeCell ref="E3:E4"/>
    <mergeCell ref="F3:F4"/>
    <mergeCell ref="G3:G4"/>
    <mergeCell ref="J3:J4"/>
    <mergeCell ref="K3:K4"/>
    <mergeCell ref="H2:I2"/>
    <mergeCell ref="H3:H4"/>
    <mergeCell ref="I3:I4"/>
    <mergeCell ref="A210:B210"/>
    <mergeCell ref="C2:C4"/>
    <mergeCell ref="A52:B52"/>
    <mergeCell ref="A92:B92"/>
    <mergeCell ref="A110:B110"/>
    <mergeCell ref="A2:B4"/>
    <mergeCell ref="A116:B116"/>
    <mergeCell ref="A136:B136"/>
    <mergeCell ref="A8:B8"/>
  </mergeCells>
  <pageMargins left="0.74803149606299213" right="0.74803149606299213" top="0.98425196850393704" bottom="0.98425196850393704" header="0" footer="0"/>
  <pageSetup scale="60" orientation="portrait" horizontalDpi="200" verticalDpi="200" r:id="rId1"/>
  <rowBreaks count="1" manualBreakCount="1"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4 2013-17</vt:lpstr>
      <vt:lpstr>'Cuadro 4 2013-17'!Títulos_a_imprimir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lcalderon</dc:creator>
  <cp:lastModifiedBy>Georgina Cárcamo</cp:lastModifiedBy>
  <cp:lastPrinted>2019-04-08T14:09:46Z</cp:lastPrinted>
  <dcterms:created xsi:type="dcterms:W3CDTF">2015-06-15T17:48:57Z</dcterms:created>
  <dcterms:modified xsi:type="dcterms:W3CDTF">2019-06-07T16:33:21Z</dcterms:modified>
</cp:coreProperties>
</file>